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bbk783\Desktop\"/>
    </mc:Choice>
  </mc:AlternateContent>
  <bookViews>
    <workbookView xWindow="0" yWindow="75" windowWidth="19035" windowHeight="11730"/>
  </bookViews>
  <sheets>
    <sheet name="List" sheetId="12" r:id="rId1"/>
    <sheet name="Table 1" sheetId="1" r:id="rId2"/>
    <sheet name="Table 2" sheetId="11" r:id="rId3"/>
    <sheet name="Table 3" sheetId="13" r:id="rId4"/>
    <sheet name="Table 4" sheetId="15" r:id="rId5"/>
    <sheet name="Table 5" sheetId="14" r:id="rId6"/>
    <sheet name="Table 6" sheetId="16" r:id="rId7"/>
    <sheet name="Table 7" sheetId="3" r:id="rId8"/>
    <sheet name="Table 8" sheetId="2" r:id="rId9"/>
    <sheet name="Table 9" sheetId="7" r:id="rId10"/>
    <sheet name="Table 10" sheetId="8" r:id="rId11"/>
    <sheet name="Table 11" sheetId="17" r:id="rId12"/>
    <sheet name="Table 12" sheetId="10" r:id="rId13"/>
    <sheet name="Table 13" sheetId="18" r:id="rId14"/>
    <sheet name="Table 14" sheetId="22" r:id="rId15"/>
    <sheet name="Table 15" sheetId="19" r:id="rId16"/>
    <sheet name="Table 16" sheetId="9" r:id="rId17"/>
    <sheet name="Table 17" sheetId="20" r:id="rId18"/>
  </sheets>
  <definedNames>
    <definedName name="_xlnm._FilterDatabase" localSheetId="11" hidden="1">'Table 11'!$A$8:$B$13</definedName>
    <definedName name="_xlnm._FilterDatabase" localSheetId="13" hidden="1">'Table 13'!$A$6:$B$11</definedName>
    <definedName name="_xlnm._FilterDatabase" localSheetId="14" hidden="1">'Table 14'!$A$6:$G$11</definedName>
    <definedName name="_xlnm._FilterDatabase" localSheetId="17" hidden="1">'Table 17'!$A$6:$B$11</definedName>
  </definedNames>
  <calcPr calcId="152511"/>
</workbook>
</file>

<file path=xl/calcChain.xml><?xml version="1.0" encoding="utf-8"?>
<calcChain xmlns="http://schemas.openxmlformats.org/spreadsheetml/2006/main">
  <c r="E15" i="9" l="1"/>
  <c r="O12" i="18"/>
  <c r="N12" i="18"/>
  <c r="M12" i="18"/>
  <c r="O78" i="20"/>
  <c r="N78" i="20"/>
  <c r="M78" i="20"/>
  <c r="J78" i="20"/>
  <c r="I78" i="20"/>
  <c r="H78" i="20"/>
  <c r="O45" i="20"/>
  <c r="N45" i="20"/>
  <c r="M45" i="20"/>
  <c r="E40" i="2"/>
  <c r="D40" i="2"/>
  <c r="C40" i="2"/>
  <c r="B40" i="2"/>
  <c r="E30" i="2"/>
  <c r="D30" i="2"/>
  <c r="C30" i="2"/>
  <c r="B30" i="2"/>
  <c r="G24" i="9"/>
  <c r="D31" i="9" s="1"/>
  <c r="F24" i="9"/>
  <c r="E24" i="9"/>
  <c r="E31" i="9" s="1"/>
  <c r="D24" i="9"/>
  <c r="C24" i="9"/>
  <c r="C31" i="9" s="1"/>
  <c r="G11" i="9"/>
  <c r="G15" i="9" s="1"/>
  <c r="F11" i="9"/>
  <c r="F29" i="9" s="1"/>
  <c r="E11" i="9"/>
  <c r="D11" i="9"/>
  <c r="D15" i="9" s="1"/>
  <c r="C11" i="9"/>
  <c r="C29" i="9" s="1"/>
  <c r="E35" i="8"/>
  <c r="D35" i="8"/>
  <c r="C35" i="8"/>
  <c r="B35" i="8"/>
  <c r="E26" i="8"/>
  <c r="D26" i="8"/>
  <c r="C26" i="8"/>
  <c r="B26" i="8"/>
  <c r="E15" i="8"/>
  <c r="D15" i="8"/>
  <c r="C15" i="8"/>
  <c r="B15" i="8"/>
  <c r="E35" i="7"/>
  <c r="D35" i="7"/>
  <c r="C35" i="7"/>
  <c r="B35" i="7"/>
  <c r="E26" i="7"/>
  <c r="D26" i="7"/>
  <c r="C26" i="7"/>
  <c r="B26" i="7"/>
  <c r="E15" i="7"/>
  <c r="D15" i="7"/>
  <c r="C15" i="7"/>
  <c r="B15" i="7"/>
  <c r="C40" i="3"/>
  <c r="B40" i="3"/>
  <c r="C30" i="3"/>
  <c r="B30" i="3"/>
  <c r="C17" i="3"/>
  <c r="B17" i="3"/>
  <c r="C8" i="3"/>
  <c r="B8" i="3"/>
  <c r="B46" i="3" s="1"/>
  <c r="D29" i="3"/>
  <c r="D37" i="3"/>
  <c r="D39" i="3"/>
  <c r="D38" i="3"/>
  <c r="D7" i="3"/>
  <c r="D6" i="3"/>
  <c r="D16" i="3"/>
  <c r="D28" i="3"/>
  <c r="D27" i="3"/>
  <c r="D36" i="3"/>
  <c r="D26" i="3"/>
  <c r="D15" i="3"/>
  <c r="D25" i="3"/>
  <c r="D24" i="3"/>
  <c r="D22" i="3"/>
  <c r="D21" i="3"/>
  <c r="D14" i="3"/>
  <c r="D35" i="3"/>
  <c r="D13" i="3"/>
  <c r="D12" i="3"/>
  <c r="D5" i="3"/>
  <c r="D11" i="3"/>
  <c r="D4" i="3"/>
  <c r="D34" i="3"/>
  <c r="D23" i="3"/>
  <c r="D20" i="3"/>
  <c r="D19" i="3"/>
  <c r="D33" i="3"/>
  <c r="D10" i="3"/>
  <c r="D17" i="3" s="1"/>
  <c r="D32" i="3"/>
  <c r="D40" i="3"/>
  <c r="E17" i="2"/>
  <c r="D17" i="2"/>
  <c r="C17" i="2"/>
  <c r="B17" i="2"/>
  <c r="E8" i="2"/>
  <c r="D8" i="2"/>
  <c r="C8" i="2"/>
  <c r="B8" i="2"/>
  <c r="G29" i="9"/>
  <c r="F15" i="9" l="1"/>
  <c r="D30" i="3"/>
  <c r="D8" i="3"/>
  <c r="D46" i="3" s="1"/>
  <c r="C46" i="3"/>
  <c r="E29" i="9"/>
  <c r="F31" i="9"/>
  <c r="C15" i="9"/>
  <c r="D29" i="9"/>
  <c r="G31" i="9"/>
</calcChain>
</file>

<file path=xl/sharedStrings.xml><?xml version="1.0" encoding="utf-8"?>
<sst xmlns="http://schemas.openxmlformats.org/spreadsheetml/2006/main" count="5048" uniqueCount="1156">
  <si>
    <t>Age of women</t>
  </si>
  <si>
    <t>Country</t>
  </si>
  <si>
    <t>Source</t>
  </si>
  <si>
    <t>Year</t>
  </si>
  <si>
    <t>15-19</t>
  </si>
  <si>
    <t>20-24</t>
  </si>
  <si>
    <t>25-29</t>
  </si>
  <si>
    <t>30-34</t>
  </si>
  <si>
    <t>35-39</t>
  </si>
  <si>
    <t>40-44</t>
  </si>
  <si>
    <t>45-49</t>
  </si>
  <si>
    <t>Overall</t>
  </si>
  <si>
    <t>Total</t>
  </si>
  <si>
    <t>Group</t>
  </si>
  <si>
    <t>Benin</t>
  </si>
  <si>
    <t>DHS</t>
  </si>
  <si>
    <t>Burkina Faso</t>
  </si>
  <si>
    <t>Cameroon</t>
  </si>
  <si>
    <t>Central African Republic</t>
  </si>
  <si>
    <t xml:space="preserve">MICS </t>
  </si>
  <si>
    <t>Chad</t>
  </si>
  <si>
    <t>Democratic Republic of the Congo</t>
  </si>
  <si>
    <t>Djibouti</t>
  </si>
  <si>
    <t>MICS</t>
  </si>
  <si>
    <t>Egypt</t>
  </si>
  <si>
    <t>Eritrea</t>
  </si>
  <si>
    <t>Ethiopia</t>
  </si>
  <si>
    <t>Gambia, The</t>
  </si>
  <si>
    <t>Ghana</t>
  </si>
  <si>
    <t>Guinea</t>
  </si>
  <si>
    <t>Guinea-Bissau</t>
  </si>
  <si>
    <t>MICS/ RHS</t>
  </si>
  <si>
    <t>Iraq</t>
  </si>
  <si>
    <t>Ivory Coast</t>
  </si>
  <si>
    <t>Kenya</t>
  </si>
  <si>
    <t>2008-09</t>
  </si>
  <si>
    <t>Liberia**</t>
  </si>
  <si>
    <t>Mali</t>
  </si>
  <si>
    <t>Mauritania</t>
  </si>
  <si>
    <t>Niger</t>
  </si>
  <si>
    <t>Nigeria</t>
  </si>
  <si>
    <t>Senegal</t>
  </si>
  <si>
    <t>2010-11</t>
  </si>
  <si>
    <t>Sierra Leone</t>
  </si>
  <si>
    <t>Somalia</t>
  </si>
  <si>
    <t>Sudan*</t>
  </si>
  <si>
    <t>SHHS</t>
  </si>
  <si>
    <t>Tanzania</t>
  </si>
  <si>
    <t>Togo</t>
  </si>
  <si>
    <t>Uganda</t>
  </si>
  <si>
    <t>Yemen*</t>
  </si>
  <si>
    <t>*Sample consisted of ever-married women</t>
  </si>
  <si>
    <t>** Women were asked if they had been initiated into a secret society.</t>
  </si>
  <si>
    <t>2010/11</t>
  </si>
  <si>
    <t>All born in FGM practising countries</t>
  </si>
  <si>
    <t>Excluding non-practising ethnicities and religions</t>
  </si>
  <si>
    <t>Enumerated in census</t>
  </si>
  <si>
    <t>Estimated number with FGM</t>
  </si>
  <si>
    <t>Liberia</t>
  </si>
  <si>
    <t>Sudan</t>
  </si>
  <si>
    <t>Yemen</t>
  </si>
  <si>
    <t>Enumerated number of women aged 15-49, 2001</t>
  </si>
  <si>
    <t>Enumerated number of women aged 15-49, 2011</t>
  </si>
  <si>
    <t>Difference 2011 - 2001</t>
  </si>
  <si>
    <t>Gambia</t>
  </si>
  <si>
    <t>Guinea Bissau</t>
  </si>
  <si>
    <t>United Republic of Tanzania</t>
  </si>
  <si>
    <t>Africa - East (not otherwise stated)</t>
  </si>
  <si>
    <t>Africa - North (not otherwise stated)</t>
  </si>
  <si>
    <t>Africa - West (not otherwise stated)</t>
  </si>
  <si>
    <t>Africa (not otherwise stated)</t>
  </si>
  <si>
    <t>Total, ignoring not otherwise stated</t>
  </si>
  <si>
    <t>1998-99</t>
  </si>
  <si>
    <t>1994-95</t>
  </si>
  <si>
    <t>Cote d'Ivoire</t>
  </si>
  <si>
    <t>WHO</t>
  </si>
  <si>
    <t>Egypt*</t>
  </si>
  <si>
    <t>2010/11?</t>
  </si>
  <si>
    <t>Marshall R</t>
  </si>
  <si>
    <t>1995-96</t>
  </si>
  <si>
    <t>2000-01</t>
  </si>
  <si>
    <t>Koso -Thomas O</t>
  </si>
  <si>
    <t>1989-90</t>
  </si>
  <si>
    <t>Sudan (north)</t>
  </si>
  <si>
    <t>DHS Survey</t>
  </si>
  <si>
    <t>2004-05</t>
  </si>
  <si>
    <r>
      <t>Singhateh SK</t>
    </r>
    <r>
      <rPr>
        <vertAlign val="superscript"/>
        <sz val="10"/>
        <color indexed="8"/>
        <rFont val="Arial"/>
        <family val="2"/>
      </rPr>
      <t>4</t>
    </r>
  </si>
  <si>
    <t>Country of birth</t>
  </si>
  <si>
    <t>Burkina and Mali</t>
  </si>
  <si>
    <t>Central African Republic, Chad and Mauritania</t>
  </si>
  <si>
    <t>Congo (Democratic Republic)</t>
  </si>
  <si>
    <t>Benin and Niger</t>
  </si>
  <si>
    <t>Estimated number likely to undergo FGM</t>
  </si>
  <si>
    <t>Country of birth group</t>
  </si>
  <si>
    <t>Year of birth</t>
  </si>
  <si>
    <t>Age in 2011</t>
  </si>
  <si>
    <t>Estimated numbers of girls born to mothers with FGM</t>
  </si>
  <si>
    <t>1993-1995</t>
  </si>
  <si>
    <t>15-17</t>
  </si>
  <si>
    <t>1996-2000</t>
  </si>
  <si>
    <t>10-14</t>
  </si>
  <si>
    <t>2001-2005</t>
  </si>
  <si>
    <t>5-9</t>
  </si>
  <si>
    <t>2006-2010</t>
  </si>
  <si>
    <t>0-4</t>
  </si>
  <si>
    <t>1996-2010</t>
  </si>
  <si>
    <t>0-14</t>
  </si>
  <si>
    <t>All</t>
  </si>
  <si>
    <t xml:space="preserve">Estimated numbers of girls born to mothers born </t>
  </si>
  <si>
    <t>in countries where FGM is practised</t>
  </si>
  <si>
    <t>15-49</t>
  </si>
  <si>
    <t xml:space="preserve">DHS </t>
  </si>
  <si>
    <t>2011-12</t>
  </si>
  <si>
    <t>2013-14</t>
  </si>
  <si>
    <t>Tables</t>
  </si>
  <si>
    <t xml:space="preserve"> Table 1 National FGM/C prevalence data by age cohort by country  in the DHS / MICS surveys used in the estimates</t>
  </si>
  <si>
    <t>** Women were asked if they had been initiated into a secret Sande bush society.</t>
  </si>
  <si>
    <t>Ethnicity</t>
  </si>
  <si>
    <t>Residence</t>
  </si>
  <si>
    <t>Region</t>
  </si>
  <si>
    <t>Ethnic group with the highest prevalence</t>
  </si>
  <si>
    <t>Urban</t>
  </si>
  <si>
    <t>Rural</t>
  </si>
  <si>
    <t>Region with the highest prevalence</t>
  </si>
  <si>
    <t>Region with the lowest prevalence</t>
  </si>
  <si>
    <t>Reference year</t>
  </si>
  <si>
    <t>20011-12</t>
  </si>
  <si>
    <t>DHS/MICS</t>
  </si>
  <si>
    <t>Côte d'Ivoire</t>
  </si>
  <si>
    <t>–</t>
  </si>
  <si>
    <t>(27.1)</t>
  </si>
  <si>
    <t>MICS/RHS</t>
  </si>
  <si>
    <t>98*</t>
  </si>
  <si>
    <t>12*</t>
  </si>
  <si>
    <t>92*</t>
  </si>
  <si>
    <t>34*</t>
  </si>
  <si>
    <t>* From 2010 survey</t>
  </si>
  <si>
    <t>(77)</t>
  </si>
  <si>
    <t>Table 3 Within country differences in the prevalence of FGM in women and girls aged 15-49</t>
  </si>
  <si>
    <t>Within country differences in the prevalence of FGM in women and girls aged 15-49</t>
  </si>
  <si>
    <t>Education</t>
  </si>
  <si>
    <t>No education</t>
  </si>
  <si>
    <t>Primary education</t>
  </si>
  <si>
    <t>Secondary or higher</t>
  </si>
  <si>
    <t>Koranic / non standard</t>
  </si>
  <si>
    <t>2010-2011</t>
  </si>
  <si>
    <t>Religion</t>
  </si>
  <si>
    <t>Muslim</t>
  </si>
  <si>
    <t>Catholic</t>
  </si>
  <si>
    <t>Other Christians</t>
  </si>
  <si>
    <t>Animist</t>
  </si>
  <si>
    <t>Traditional religion</t>
  </si>
  <si>
    <t>Other religion</t>
  </si>
  <si>
    <t>No religion</t>
  </si>
  <si>
    <t>*</t>
  </si>
  <si>
    <t>2008-2009</t>
  </si>
  <si>
    <t>Household wealth quintile</t>
  </si>
  <si>
    <t>Poorest</t>
  </si>
  <si>
    <t>Second</t>
  </si>
  <si>
    <t>Middle</t>
  </si>
  <si>
    <t>Fourth</t>
  </si>
  <si>
    <t>Richest</t>
  </si>
  <si>
    <t>Côte D'Ivoire</t>
  </si>
  <si>
    <t>Table 4 Prevalence of FGM by religion and country</t>
  </si>
  <si>
    <t>Table 5 Prevalence of FGM by educational level and country</t>
  </si>
  <si>
    <t>Prevalence of FGM by religion and country</t>
  </si>
  <si>
    <t>Prevalence of FGM by educational level and country</t>
  </si>
  <si>
    <t>Table 6 Prevalence of FGM by wealth quintile and country</t>
  </si>
  <si>
    <t>Source: DHS and MICS surveys</t>
  </si>
  <si>
    <t>FGM country group</t>
  </si>
  <si>
    <t>Prevalence of FGM by wealth quintile and country</t>
  </si>
  <si>
    <t>Table 7 Comparison of numbers of women aged 15-49 born in FGM practising countries, England and Wales, 2001 and 2011</t>
  </si>
  <si>
    <t>Women aged 15-49, permanently resident in England and Wales in 2011</t>
  </si>
  <si>
    <t xml:space="preserve"> Women aged 50+, permanently resident in England and Wales, 2011</t>
  </si>
  <si>
    <t>Girls aged 0-14, permanently resident in England and Wales, 2011</t>
  </si>
  <si>
    <t>Table 9 Women aged 50+, permanently resident in England and Wales, 2011</t>
  </si>
  <si>
    <t>Table 10 Girls aged 0-14, permanently resident in England and Wales, 2011</t>
  </si>
  <si>
    <t>2011 Census data (threshold = 10)</t>
  </si>
  <si>
    <t>LA_CODE</t>
  </si>
  <si>
    <t>50+</t>
  </si>
  <si>
    <t>K04000001</t>
  </si>
  <si>
    <t xml:space="preserve">ENGLAND AND WALES </t>
  </si>
  <si>
    <t>E92000001</t>
  </si>
  <si>
    <t>ENGLAND</t>
  </si>
  <si>
    <t>W92000004</t>
  </si>
  <si>
    <t>WALES</t>
  </si>
  <si>
    <t>E12000001</t>
  </si>
  <si>
    <t>NORTH EAST</t>
  </si>
  <si>
    <t xml:space="preserve"> </t>
  </si>
  <si>
    <t>E06000047</t>
  </si>
  <si>
    <r>
      <t>County Durham UA</t>
    </r>
    <r>
      <rPr>
        <b/>
        <vertAlign val="superscript"/>
        <sz val="10"/>
        <rFont val="Arial"/>
        <family val="2"/>
      </rPr>
      <t xml:space="preserve">  </t>
    </r>
  </si>
  <si>
    <t>E06000005</t>
  </si>
  <si>
    <t>Darlington UA</t>
  </si>
  <si>
    <t>E06000001</t>
  </si>
  <si>
    <t>Hartlepool UA</t>
  </si>
  <si>
    <t>E06000002</t>
  </si>
  <si>
    <t>Middlesbrough UA</t>
  </si>
  <si>
    <t>E06000048</t>
  </si>
  <si>
    <t>Northumberland UA</t>
  </si>
  <si>
    <t>E06000003</t>
  </si>
  <si>
    <t>Redcar and Cleveland UA</t>
  </si>
  <si>
    <t>E06000004</t>
  </si>
  <si>
    <t>Stockton-on-Tees UA</t>
  </si>
  <si>
    <t>E11000004</t>
  </si>
  <si>
    <t>Tyne and Wear (Met County)</t>
  </si>
  <si>
    <t>E08000020</t>
  </si>
  <si>
    <t>Gateshead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</si>
  <si>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</si>
  <si>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</si>
  <si>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</si>
  <si>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</si>
  <si>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</si>
  <si>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</si>
  <si>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</si>
  <si>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</si>
  <si>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E12000002</t>
  </si>
  <si>
    <t xml:space="preserve">NORTH WEST </t>
  </si>
  <si>
    <t>E06000008</t>
  </si>
  <si>
    <t>Blackburn with Darwen UA</t>
  </si>
  <si>
    <t>E06000009</t>
  </si>
  <si>
    <t>Blackpool UA</t>
  </si>
  <si>
    <t>E06000049</t>
  </si>
  <si>
    <t xml:space="preserve">Cheshire East UA </t>
  </si>
  <si>
    <t>E06000050</t>
  </si>
  <si>
    <r>
      <t xml:space="preserve">Cheshire West and Chester UA </t>
    </r>
    <r>
      <rPr>
        <b/>
        <vertAlign val="superscript"/>
        <sz val="10"/>
        <rFont val="Arial"/>
        <family val="2"/>
      </rPr>
      <t>4</t>
    </r>
  </si>
  <si>
    <t>E06000006</t>
  </si>
  <si>
    <t>Halton UA</t>
  </si>
  <si>
    <t>E06000007</t>
  </si>
  <si>
    <t>Warrington UA</t>
  </si>
  <si>
    <t>E10000006</t>
  </si>
  <si>
    <t xml:space="preserve">Cumbria </t>
  </si>
  <si>
    <t>E07000026</t>
  </si>
  <si>
    <t>Allerdale</t>
  </si>
  <si>
    <t>E07000027</t>
  </si>
  <si>
    <t>Barrow-in-Furness</t>
  </si>
  <si>
    <t>E07000028</t>
  </si>
  <si>
    <t>Carlisle</t>
  </si>
  <si>
    <t>E07000029</t>
  </si>
  <si>
    <t>Copeland</t>
  </si>
  <si>
    <t>E07000030</t>
  </si>
  <si>
    <t>Eden</t>
  </si>
  <si>
    <t>E07000031</t>
  </si>
  <si>
    <t>South Lakeland</t>
  </si>
  <si>
    <t>E11000001</t>
  </si>
  <si>
    <t>Greater Manchester (Met County)</t>
  </si>
  <si>
    <t>E08000001</t>
  </si>
  <si>
    <t>Bolton</t>
  </si>
  <si>
    <t>E08000002</t>
  </si>
  <si>
    <t>Bury</t>
  </si>
  <si>
    <t>E08000003</t>
  </si>
  <si>
    <t>Manchester</t>
  </si>
  <si>
    <t>E08000004</t>
  </si>
  <si>
    <t xml:space="preserve">Oldham 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</si>
  <si>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</si>
  <si>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</si>
  <si>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</si>
  <si>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</si>
  <si>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</si>
  <si>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</si>
  <si>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</si>
  <si>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</si>
  <si>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</si>
  <si>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</si>
  <si>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</si>
  <si>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</si>
  <si>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E10000017</t>
  </si>
  <si>
    <t xml:space="preserve">Lancashire 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</si>
  <si>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</si>
  <si>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</si>
  <si>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</si>
  <si>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</si>
  <si>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</si>
  <si>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</si>
  <si>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</si>
  <si>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</si>
  <si>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</si>
  <si>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</si>
  <si>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</si>
  <si>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</si>
  <si>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V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</si>
  <si>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</si>
  <si>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</si>
  <si>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</si>
  <si>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</si>
  <si>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</si>
  <si>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</si>
  <si>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</si>
  <si>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</si>
  <si>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</si>
  <si>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</si>
  <si>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</si>
  <si>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</si>
  <si>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E11000002</t>
  </si>
  <si>
    <t>Merseyside (Met County)</t>
  </si>
  <si>
    <t>E08000011</t>
  </si>
  <si>
    <t xml:space="preserve">Knowsley 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</si>
  <si>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</si>
  <si>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</si>
  <si>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</si>
  <si>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</si>
  <si>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</si>
  <si>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</si>
  <si>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</si>
  <si>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</si>
  <si>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E12000003</t>
  </si>
  <si>
    <t>YORKSHIRE AND THE HUMBER</t>
  </si>
  <si>
    <t>E06000011</t>
  </si>
  <si>
    <t>East Riding of Yorkshire UA</t>
  </si>
  <si>
    <t>E06000010</t>
  </si>
  <si>
    <t>Kingston upon Hull, City of UA</t>
  </si>
  <si>
    <t>E06000012</t>
  </si>
  <si>
    <t>North East Lincolnshire UA</t>
  </si>
  <si>
    <t>E06000013</t>
  </si>
  <si>
    <t>North Lincolnshire UA</t>
  </si>
  <si>
    <t>E06000014</t>
  </si>
  <si>
    <t>York UA</t>
  </si>
  <si>
    <t>E10000023</t>
  </si>
  <si>
    <t xml:space="preserve">North Yorkshire </t>
  </si>
  <si>
    <t>E07000163</t>
  </si>
  <si>
    <t>Craven</t>
  </si>
  <si>
    <t>E07000164</t>
  </si>
  <si>
    <t>Hambleton</t>
  </si>
  <si>
    <t>E07000165</t>
  </si>
  <si>
    <t>Harrogate</t>
  </si>
  <si>
    <t>E07000166</t>
  </si>
  <si>
    <t>Richmondshire</t>
  </si>
  <si>
    <t>E07000167</t>
  </si>
  <si>
    <t>Ryedale</t>
  </si>
  <si>
    <t>E07000168</t>
  </si>
  <si>
    <t>Scarborough</t>
  </si>
  <si>
    <t>E07000169</t>
  </si>
  <si>
    <t>Selby</t>
  </si>
  <si>
    <t>E11000003</t>
  </si>
  <si>
    <t>South Yorkshire (Met County)</t>
  </si>
  <si>
    <t>E08000016</t>
  </si>
  <si>
    <t>Barnsley</t>
  </si>
  <si>
    <t>E08000017</t>
  </si>
  <si>
    <t>Doncaster</t>
  </si>
  <si>
    <t>E08000018</t>
  </si>
  <si>
    <t xml:space="preserve">Rotherham </t>
  </si>
  <si>
    <t>E08000019</t>
  </si>
  <si>
    <t>Sheffield</t>
  </si>
  <si>
    <t>E11000006</t>
  </si>
  <si>
    <t>West Yorkshire (Met County)</t>
  </si>
  <si>
    <t>E08000032</t>
  </si>
  <si>
    <t>Bradford</t>
  </si>
  <si>
    <t>E08000033</t>
  </si>
  <si>
    <t>Calderdale</t>
  </si>
  <si>
    <t>E08000034</t>
  </si>
  <si>
    <t xml:space="preserve">Kirklees </t>
  </si>
  <si>
    <t>E08000035</t>
  </si>
  <si>
    <t>Leeds</t>
  </si>
  <si>
    <t>E08000036</t>
  </si>
  <si>
    <t>Wakefield</t>
  </si>
  <si>
    <t>E12000004</t>
  </si>
  <si>
    <t>EAST MIDLANDS</t>
  </si>
  <si>
    <t>E06000015</t>
  </si>
  <si>
    <t>Derby UA</t>
  </si>
  <si>
    <t>E06000016</t>
  </si>
  <si>
    <t>Leicester UA</t>
  </si>
  <si>
    <t>E06000018</t>
  </si>
  <si>
    <t>Nottingham UA</t>
  </si>
  <si>
    <t>E06000017</t>
  </si>
  <si>
    <t>Rutland UA</t>
  </si>
  <si>
    <t>E10000007</t>
  </si>
  <si>
    <t xml:space="preserve">Derbyshire 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</si>
  <si>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</si>
  <si>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</si>
  <si>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</si>
  <si>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</si>
  <si>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</si>
  <si>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</si>
  <si>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</si>
  <si>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</si>
  <si>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</si>
  <si>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</si>
  <si>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</si>
  <si>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</si>
  <si>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</si>
  <si>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</si>
  <si>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</si>
  <si>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</si>
  <si>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E10000018</t>
  </si>
  <si>
    <t xml:space="preserve">Leicestershire </t>
  </si>
  <si>
    <t>E07000129</t>
  </si>
  <si>
    <t>Blaby</t>
  </si>
  <si>
    <t>E07000130</t>
  </si>
  <si>
    <t>Charnwood</t>
  </si>
  <si>
    <t>E07000131</t>
  </si>
  <si>
    <t>Harborough</t>
  </si>
  <si>
    <t>E07000132</t>
  </si>
  <si>
    <t>Hinckley and Bosworth</t>
  </si>
  <si>
    <t>E07000133</t>
  </si>
  <si>
    <t>Melton</t>
  </si>
  <si>
    <t>E07000134</t>
  </si>
  <si>
    <t>North West Leicestershire</t>
  </si>
  <si>
    <t>E07000135</t>
  </si>
  <si>
    <t>Oadby and Wigston</t>
  </si>
  <si>
    <t>E10000019</t>
  </si>
  <si>
    <t>Lincolnshire</t>
  </si>
  <si>
    <t>E07000136</t>
  </si>
  <si>
    <t>Boston</t>
  </si>
  <si>
    <t>E07000137</t>
  </si>
  <si>
    <t>East Lindsey</t>
  </si>
  <si>
    <t>E07000138</t>
  </si>
  <si>
    <t>Lincoln</t>
  </si>
  <si>
    <t>E07000139</t>
  </si>
  <si>
    <t>North Kesteven</t>
  </si>
  <si>
    <t>E07000140</t>
  </si>
  <si>
    <t>South Holland</t>
  </si>
  <si>
    <t>E07000141</t>
  </si>
  <si>
    <t>South Kesteven</t>
  </si>
  <si>
    <t>E07000142</t>
  </si>
  <si>
    <t>West Lindsey</t>
  </si>
  <si>
    <t>E10000021</t>
  </si>
  <si>
    <t>Northamptonshire</t>
  </si>
  <si>
    <t>E07000150</t>
  </si>
  <si>
    <t>Corby</t>
  </si>
  <si>
    <t>E07000151</t>
  </si>
  <si>
    <t>Daventry</t>
  </si>
  <si>
    <t>E07000152</t>
  </si>
  <si>
    <t>East Northamptonshire</t>
  </si>
  <si>
    <t>E07000153</t>
  </si>
  <si>
    <t>Kettering</t>
  </si>
  <si>
    <t>E07000154</t>
  </si>
  <si>
    <t>Northampton</t>
  </si>
  <si>
    <t>E07000155</t>
  </si>
  <si>
    <t>South Northamptonshire</t>
  </si>
  <si>
    <t>E07000156</t>
  </si>
  <si>
    <t>Wellingborough</t>
  </si>
  <si>
    <t>E10000024</t>
  </si>
  <si>
    <t xml:space="preserve">Nottinghamshire 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</si>
  <si>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</si>
  <si>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</si>
  <si>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</si>
  <si>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</si>
  <si>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</si>
  <si>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</si>
  <si>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</si>
  <si>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</si>
  <si>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</si>
  <si>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</si>
  <si>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</si>
  <si>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</si>
  <si>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E07000176</t>
  </si>
  <si>
    <t>Rushcliffe</t>
  </si>
  <si>
    <t>E12000005</t>
  </si>
  <si>
    <t>WEST MIDLANDS</t>
  </si>
  <si>
    <t>E06000019</t>
  </si>
  <si>
    <t>Herefordshire, County of UA</t>
  </si>
  <si>
    <t>E06000051</t>
  </si>
  <si>
    <t>Shropshire UA</t>
  </si>
  <si>
    <t>E06000021</t>
  </si>
  <si>
    <t>Stoke-on-Trent UA</t>
  </si>
  <si>
    <t>E06000020</t>
  </si>
  <si>
    <t>Telford and Wrekin UA</t>
  </si>
  <si>
    <t>E10000028</t>
  </si>
  <si>
    <t xml:space="preserve">Staffordshire </t>
  </si>
  <si>
    <t>E07000192</t>
  </si>
  <si>
    <t>Cannock Chase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</si>
  <si>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</si>
  <si>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</si>
  <si>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</si>
  <si>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</si>
  <si>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</si>
  <si>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</si>
  <si>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</si>
  <si>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</si>
  <si>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</si>
  <si>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</si>
  <si>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</si>
  <si>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</si>
  <si>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E07000199</t>
  </si>
  <si>
    <t>Tamworth</t>
  </si>
  <si>
    <t>E10000031</t>
  </si>
  <si>
    <t>Warwickshire</t>
  </si>
  <si>
    <t>E07000218</t>
  </si>
  <si>
    <t>North 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</si>
  <si>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</si>
  <si>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</si>
  <si>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</si>
  <si>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</si>
  <si>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</si>
  <si>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</si>
  <si>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</si>
  <si>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</si>
  <si>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E11000005</t>
  </si>
  <si>
    <t>West Midlands (Met County)</t>
  </si>
  <si>
    <t>E08000025</t>
  </si>
  <si>
    <t>Birmingham</t>
  </si>
  <si>
    <t>E08000026</t>
  </si>
  <si>
    <t>Coventry</t>
  </si>
  <si>
    <t>E08000027</t>
  </si>
  <si>
    <t xml:space="preserve">Dudley </t>
  </si>
  <si>
    <t>E08000028</t>
  </si>
  <si>
    <t xml:space="preserve">Sandwell </t>
  </si>
  <si>
    <t>E08000029</t>
  </si>
  <si>
    <t>Solihull</t>
  </si>
  <si>
    <t>E08000030</t>
  </si>
  <si>
    <t>Walsall</t>
  </si>
  <si>
    <t>E08000031</t>
  </si>
  <si>
    <t>Wolverhampton</t>
  </si>
  <si>
    <t>E10000034</t>
  </si>
  <si>
    <t xml:space="preserve">Worcestershire </t>
  </si>
  <si>
    <t>E07000234</t>
  </si>
  <si>
    <t>Bromsgrove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</si>
  <si>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</si>
  <si>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</si>
  <si>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</si>
  <si>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</si>
  <si>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</si>
  <si>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</si>
  <si>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</si>
  <si>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</si>
  <si>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</si>
  <si>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</si>
  <si>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E12000006</t>
  </si>
  <si>
    <t>EAST</t>
  </si>
  <si>
    <t>E06000055</t>
  </si>
  <si>
    <r>
      <t xml:space="preserve">Bedford UA </t>
    </r>
    <r>
      <rPr>
        <b/>
        <vertAlign val="superscript"/>
        <sz val="10"/>
        <rFont val="Arial"/>
        <family val="2"/>
      </rPr>
      <t>6</t>
    </r>
  </si>
  <si>
    <t>E06000056</t>
  </si>
  <si>
    <r>
      <t xml:space="preserve">Central Bedfordshire UA </t>
    </r>
    <r>
      <rPr>
        <b/>
        <vertAlign val="superscript"/>
        <sz val="10"/>
        <rFont val="Arial"/>
        <family val="2"/>
      </rPr>
      <t>7</t>
    </r>
  </si>
  <si>
    <t>E06000032</t>
  </si>
  <si>
    <t>Luton UA</t>
  </si>
  <si>
    <t>E06000031</t>
  </si>
  <si>
    <t>Peterborough UA</t>
  </si>
  <si>
    <t>E06000033</t>
  </si>
  <si>
    <t>Southend-on-Sea UA</t>
  </si>
  <si>
    <t>E06000034</t>
  </si>
  <si>
    <t>Thurrock UA</t>
  </si>
  <si>
    <t>E10000003</t>
  </si>
  <si>
    <t xml:space="preserve">Cambridgeshire </t>
  </si>
  <si>
    <t>E07000008</t>
  </si>
  <si>
    <t>Cambridge</t>
  </si>
  <si>
    <t>E07000009</t>
  </si>
  <si>
    <t>East Cambridgeshire</t>
  </si>
  <si>
    <t>E07000010</t>
  </si>
  <si>
    <t>Fenland</t>
  </si>
  <si>
    <t>E07000011</t>
  </si>
  <si>
    <t>Huntingdonshire</t>
  </si>
  <si>
    <t>E07000012</t>
  </si>
  <si>
    <t>South Cambridgeshire</t>
  </si>
  <si>
    <t>E10000012</t>
  </si>
  <si>
    <t xml:space="preserve">Essex </t>
  </si>
  <si>
    <t>E07000066</t>
  </si>
  <si>
    <t>Basildon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</si>
  <si>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</si>
  <si>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</si>
  <si>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</si>
  <si>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</si>
  <si>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</si>
  <si>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</si>
  <si>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</si>
  <si>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</si>
  <si>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</si>
  <si>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</si>
  <si>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</si>
  <si>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</si>
  <si>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</si>
  <si>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</si>
  <si>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</si>
  <si>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</si>
  <si>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</si>
  <si>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</si>
  <si>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</si>
  <si>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</si>
  <si>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</si>
  <si>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Uttlesford</t>
  </si>
  <si>
    <t>E10000015</t>
  </si>
  <si>
    <t>Hertfordshire</t>
  </si>
  <si>
    <t>E07000095</t>
  </si>
  <si>
    <t>Broxbourne</t>
  </si>
  <si>
    <t>E07000096</t>
  </si>
  <si>
    <t>Dacorum</t>
  </si>
  <si>
    <t>E07000097</t>
  </si>
  <si>
    <t>East Hertfordshire</t>
  </si>
  <si>
    <t>E07000098</t>
  </si>
  <si>
    <t>Hertsmere</t>
  </si>
  <si>
    <t>E07000099</t>
  </si>
  <si>
    <t>North Hertfordshire</t>
  </si>
  <si>
    <t>E07000100</t>
  </si>
  <si>
    <t>St Albans</t>
  </si>
  <si>
    <t>E07000101</t>
  </si>
  <si>
    <t>Stevenage</t>
  </si>
  <si>
    <t>E07000102</t>
  </si>
  <si>
    <t>Three Rivers</t>
  </si>
  <si>
    <t>E07000103</t>
  </si>
  <si>
    <t>Watford</t>
  </si>
  <si>
    <t>E07000104</t>
  </si>
  <si>
    <t>Welwyn Hatfield</t>
  </si>
  <si>
    <t>E10000020</t>
  </si>
  <si>
    <t>Norfolk</t>
  </si>
  <si>
    <t>E07000143</t>
  </si>
  <si>
    <t>Breckland</t>
  </si>
  <si>
    <t>E07000144</t>
  </si>
  <si>
    <t>Broadland</t>
  </si>
  <si>
    <t>E07000145</t>
  </si>
  <si>
    <t>Great Yarmouth</t>
  </si>
  <si>
    <t>E07000146</t>
  </si>
  <si>
    <t>King’s Lynn and West Norfolk</t>
  </si>
  <si>
    <t>E07000147</t>
  </si>
  <si>
    <t>North Norfolk</t>
  </si>
  <si>
    <t>E07000148</t>
  </si>
  <si>
    <t>Norwich</t>
  </si>
  <si>
    <t>E07000149</t>
  </si>
  <si>
    <t>South Norfolk</t>
  </si>
  <si>
    <t>E10000029</t>
  </si>
  <si>
    <t>Suffolk</t>
  </si>
  <si>
    <t>E07000200</t>
  </si>
  <si>
    <t>Babergh</t>
  </si>
  <si>
    <t>E07000201</t>
  </si>
  <si>
    <t>Forest Heath</t>
  </si>
  <si>
    <t>E07000202</t>
  </si>
  <si>
    <t>Ipswich</t>
  </si>
  <si>
    <t>E07000203</t>
  </si>
  <si>
    <t>Mid Suffolk</t>
  </si>
  <si>
    <t>E07000204</t>
  </si>
  <si>
    <t>St Edmundsbury</t>
  </si>
  <si>
    <t>E07000205</t>
  </si>
  <si>
    <t>Suffolk Coastal</t>
  </si>
  <si>
    <t>E07000206</t>
  </si>
  <si>
    <t>Waveney</t>
  </si>
  <si>
    <t>E12000007</t>
  </si>
  <si>
    <t>LONDON</t>
  </si>
  <si>
    <t>E13000001</t>
  </si>
  <si>
    <t>Inner London</t>
  </si>
  <si>
    <t>E09000007</t>
  </si>
  <si>
    <t>Camden</t>
  </si>
  <si>
    <t>Hackney plus City of London</t>
  </si>
  <si>
    <t>E09000001</t>
  </si>
  <si>
    <t>City of London</t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</si>
  <si>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</si>
  <si>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</si>
  <si>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</si>
  <si>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</si>
  <si>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</si>
  <si>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</si>
  <si>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</si>
  <si>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</si>
  <si>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</si>
  <si>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</si>
  <si>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</si>
  <si>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</si>
  <si>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</si>
  <si>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</si>
  <si>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</si>
  <si>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</si>
  <si>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</si>
  <si>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</si>
  <si>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</si>
  <si>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</si>
  <si>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</si>
  <si>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</si>
  <si>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</si>
  <si>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</si>
  <si>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E13000002</t>
  </si>
  <si>
    <t>Outer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</si>
  <si>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</si>
  <si>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</si>
  <si>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</si>
  <si>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</si>
  <si>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</si>
  <si>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</si>
  <si>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</si>
  <si>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</si>
  <si>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</si>
  <si>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</si>
  <si>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</si>
  <si>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</si>
  <si>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</si>
  <si>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</si>
  <si>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</si>
  <si>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</si>
  <si>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</si>
  <si>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</si>
  <si>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</si>
  <si>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</si>
  <si>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</si>
  <si>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</si>
  <si>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</si>
  <si>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</si>
  <si>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</si>
  <si>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</si>
  <si>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</si>
  <si>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</si>
  <si>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</si>
  <si>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</si>
  <si>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</si>
  <si>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</si>
  <si>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E09000027</t>
  </si>
  <si>
    <t>Richmond upon Thames</t>
  </si>
  <si>
    <t>E09000029</t>
  </si>
  <si>
    <t>Sutton</t>
  </si>
  <si>
    <t>E09000031</t>
  </si>
  <si>
    <t>Waltham Forest</t>
  </si>
  <si>
    <t>E12000008</t>
  </si>
  <si>
    <t>SOUTH EAST</t>
  </si>
  <si>
    <t>E06000036</t>
  </si>
  <si>
    <t>Bracknell Forest UA</t>
  </si>
  <si>
    <t>E06000043</t>
  </si>
  <si>
    <t>Brighton and Hove UA</t>
  </si>
  <si>
    <t>E06000046</t>
  </si>
  <si>
    <t>Isle of Wight UA</t>
  </si>
  <si>
    <t>E06000035</t>
  </si>
  <si>
    <t>Medway UA</t>
  </si>
  <si>
    <t>E06000042</t>
  </si>
  <si>
    <t>Milton Keynes UA</t>
  </si>
  <si>
    <t>E06000044</t>
  </si>
  <si>
    <t>Portsmouth UA</t>
  </si>
  <si>
    <t>E06000038</t>
  </si>
  <si>
    <t>Reading UA</t>
  </si>
  <si>
    <t>E06000039</t>
  </si>
  <si>
    <t>Slough UA</t>
  </si>
  <si>
    <t>E06000045</t>
  </si>
  <si>
    <t>Southampton UA</t>
  </si>
  <si>
    <t>E06000037</t>
  </si>
  <si>
    <t>West Berkshire UA</t>
  </si>
  <si>
    <t>E06000040</t>
  </si>
  <si>
    <t>Windsor and Maidenhead UA</t>
  </si>
  <si>
    <t>E06000041</t>
  </si>
  <si>
    <t>Wokingham UA</t>
  </si>
  <si>
    <t>E10000002</t>
  </si>
  <si>
    <t xml:space="preserve">Buckinghamshire </t>
  </si>
  <si>
    <t>E07000004</t>
  </si>
  <si>
    <t>Aylesbury Vale</t>
  </si>
  <si>
    <t>E07000005</t>
  </si>
  <si>
    <t>Chiltern</t>
  </si>
  <si>
    <t>E07000006</t>
  </si>
  <si>
    <t>South Bucks</t>
  </si>
  <si>
    <t>E07000007</t>
  </si>
  <si>
    <t>Wycombe</t>
  </si>
  <si>
    <t>E10000011</t>
  </si>
  <si>
    <t xml:space="preserve">East Sussex 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</si>
  <si>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</si>
  <si>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</si>
  <si>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</si>
  <si>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</si>
  <si>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</si>
  <si>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</si>
  <si>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</si>
  <si>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</si>
  <si>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</si>
  <si>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</si>
  <si>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E10000014</t>
  </si>
  <si>
    <t xml:space="preserve">Hampshire 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</si>
  <si>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</si>
  <si>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</si>
  <si>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</si>
  <si>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</si>
  <si>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</si>
  <si>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</si>
  <si>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</si>
  <si>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</si>
  <si>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</si>
  <si>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</si>
  <si>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</si>
  <si>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</si>
  <si>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</si>
  <si>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</si>
  <si>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</si>
  <si>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</si>
  <si>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E07000092</t>
  </si>
  <si>
    <t>Rushmoor</t>
  </si>
  <si>
    <t>E07000093</t>
  </si>
  <si>
    <t>Test Valley</t>
  </si>
  <si>
    <t>E07000094</t>
  </si>
  <si>
    <t>Winchester</t>
  </si>
  <si>
    <t>E10000016</t>
  </si>
  <si>
    <t xml:space="preserve">Kent </t>
  </si>
  <si>
    <t>E07000105</t>
  </si>
  <si>
    <t>Ashford</t>
  </si>
  <si>
    <t>E07000106</t>
  </si>
  <si>
    <t>Canterbury</t>
  </si>
  <si>
    <t>E07000107</t>
  </si>
  <si>
    <t>Dartford</t>
  </si>
  <si>
    <t>E07000108</t>
  </si>
  <si>
    <t>Dover</t>
  </si>
  <si>
    <t>E07000109</t>
  </si>
  <si>
    <t>Gravesham</t>
  </si>
  <si>
    <t>E07000110</t>
  </si>
  <si>
    <t>Maidstone</t>
  </si>
  <si>
    <t>E07000111</t>
  </si>
  <si>
    <t>Sevenoaks</t>
  </si>
  <si>
    <t>E07000112</t>
  </si>
  <si>
    <t>Shepway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</si>
  <si>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</si>
  <si>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</si>
  <si>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</si>
  <si>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</si>
  <si>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</si>
  <si>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</si>
  <si>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</si>
  <si>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</si>
  <si>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E10000025</t>
  </si>
  <si>
    <t>Oxfordshire</t>
  </si>
  <si>
    <t>E07000177</t>
  </si>
  <si>
    <t>Cherwell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</si>
  <si>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</si>
  <si>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</si>
  <si>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</si>
  <si>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</si>
  <si>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</si>
  <si>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</si>
  <si>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</si>
  <si>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</si>
  <si>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E10000030</t>
  </si>
  <si>
    <t>Surrey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</si>
  <si>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</si>
  <si>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</si>
  <si>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</si>
  <si>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</si>
  <si>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</si>
  <si>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</si>
  <si>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</si>
  <si>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</si>
  <si>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</si>
  <si>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</si>
  <si>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</si>
  <si>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</si>
  <si>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</si>
  <si>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</si>
  <si>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</si>
  <si>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</si>
  <si>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</si>
  <si>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</si>
  <si>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</si>
  <si>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</si>
  <si>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</si>
  <si>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</si>
  <si>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E10000032</t>
  </si>
  <si>
    <t>West Sussex</t>
  </si>
  <si>
    <t>E07000223</t>
  </si>
  <si>
    <t>Adur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</si>
  <si>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</si>
  <si>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</si>
  <si>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</si>
  <si>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</si>
  <si>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</si>
  <si>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</si>
  <si>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</si>
  <si>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</si>
  <si>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</si>
  <si>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</si>
  <si>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</si>
  <si>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</si>
  <si>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E12000009</t>
  </si>
  <si>
    <t>SOUTH WEST</t>
  </si>
  <si>
    <t>E06000022</t>
  </si>
  <si>
    <t>Bath and North East Somerset UA</t>
  </si>
  <si>
    <t>E06000028</t>
  </si>
  <si>
    <t>Bournemouth UA</t>
  </si>
  <si>
    <t>E06000023</t>
  </si>
  <si>
    <t>Bristol, City of UA</t>
  </si>
  <si>
    <r>
      <t>Cornwall UA  and Isles of Scilly UA</t>
    </r>
    <r>
      <rPr>
        <b/>
        <vertAlign val="superscript"/>
        <sz val="10"/>
        <rFont val="Arial"/>
        <family val="2"/>
      </rPr>
      <t>9</t>
    </r>
  </si>
  <si>
    <t>E06000052</t>
  </si>
  <si>
    <t xml:space="preserve">Cornwall UA </t>
  </si>
  <si>
    <t>E06000053</t>
  </si>
  <si>
    <t>Isles of Scilly UA</t>
  </si>
  <si>
    <t>E06000024</t>
  </si>
  <si>
    <t>North Somerset UA</t>
  </si>
  <si>
    <t>E06000026</t>
  </si>
  <si>
    <t>Plymouth UA</t>
  </si>
  <si>
    <t>E06000029</t>
  </si>
  <si>
    <t>Poole UA</t>
  </si>
  <si>
    <t>E06000025</t>
  </si>
  <si>
    <t>South Gloucestershire UA</t>
  </si>
  <si>
    <t>E06000030</t>
  </si>
  <si>
    <t>Swindon UA</t>
  </si>
  <si>
    <t>E06000027</t>
  </si>
  <si>
    <t>Torbay UA</t>
  </si>
  <si>
    <t>E06000054</t>
  </si>
  <si>
    <r>
      <t xml:space="preserve">Wiltshire UA </t>
    </r>
    <r>
      <rPr>
        <b/>
        <vertAlign val="superscript"/>
        <sz val="10"/>
        <rFont val="Arial"/>
        <family val="2"/>
      </rPr>
      <t>10</t>
    </r>
  </si>
  <si>
    <t>E10000008</t>
  </si>
  <si>
    <t xml:space="preserve">Devon </t>
  </si>
  <si>
    <t>E07000040</t>
  </si>
  <si>
    <t>East Devon</t>
  </si>
  <si>
    <t>E07000041</t>
  </si>
  <si>
    <t>Exeter</t>
  </si>
  <si>
    <t>E07000042</t>
  </si>
  <si>
    <t>Mid Devon</t>
  </si>
  <si>
    <t>E07000043</t>
  </si>
  <si>
    <t>North Devon</t>
  </si>
  <si>
    <t>E07000044</t>
  </si>
  <si>
    <t>South Hams</t>
  </si>
  <si>
    <t>E07000045</t>
  </si>
  <si>
    <t>Teignbridge</t>
  </si>
  <si>
    <t>E07000046</t>
  </si>
  <si>
    <t>Torridge</t>
  </si>
  <si>
    <t>E07000047</t>
  </si>
  <si>
    <t>West Devon</t>
  </si>
  <si>
    <t>E10000009</t>
  </si>
  <si>
    <t xml:space="preserve">Dorset </t>
  </si>
  <si>
    <t>E07000048</t>
  </si>
  <si>
    <t>Christchurch</t>
  </si>
  <si>
    <t>E07000049</t>
  </si>
  <si>
    <t>East Dorset</t>
  </si>
  <si>
    <t>E07000050</t>
  </si>
  <si>
    <t>North Dorset</t>
  </si>
  <si>
    <t>E07000051</t>
  </si>
  <si>
    <t>Purbeck</t>
  </si>
  <si>
    <t>E07000052</t>
  </si>
  <si>
    <t>West Dorset</t>
  </si>
  <si>
    <t>E07000053</t>
  </si>
  <si>
    <t>Weymouth and Portland</t>
  </si>
  <si>
    <t>E10000013</t>
  </si>
  <si>
    <t xml:space="preserve">Gloucestershire </t>
  </si>
  <si>
    <t>E07000078</t>
  </si>
  <si>
    <t>Cheltenham</t>
  </si>
  <si>
    <t>E07000079</t>
  </si>
  <si>
    <t>Cotswold</t>
  </si>
  <si>
    <t>E07000080</t>
  </si>
  <si>
    <t>Forest of Dean</t>
  </si>
  <si>
    <t>E07000081</t>
  </si>
  <si>
    <t>Gloucester</t>
  </si>
  <si>
    <t>E07000082</t>
  </si>
  <si>
    <t>Stroud</t>
  </si>
  <si>
    <t>E07000083</t>
  </si>
  <si>
    <t>Tewkesbury</t>
  </si>
  <si>
    <t>E10000027</t>
  </si>
  <si>
    <t>Somerset</t>
  </si>
  <si>
    <t>E07000187</t>
  </si>
  <si>
    <t>Mendip</t>
  </si>
  <si>
    <t>E07000188</t>
  </si>
  <si>
    <t>Sedgemoor</t>
  </si>
  <si>
    <t>E07000189</t>
  </si>
  <si>
    <t>South Somerset</t>
  </si>
  <si>
    <t>E07000190</t>
  </si>
  <si>
    <t>Taunton Deane</t>
  </si>
  <si>
    <t>E07000191</t>
  </si>
  <si>
    <t>West Somerset</t>
  </si>
  <si>
    <t>W06000001</t>
  </si>
  <si>
    <t xml:space="preserve">Isle of Anglesey                </t>
  </si>
  <si>
    <t>W06000002</t>
  </si>
  <si>
    <t xml:space="preserve">Gwynedd                         </t>
  </si>
  <si>
    <t>W06000003</t>
  </si>
  <si>
    <t xml:space="preserve">Conwy                           </t>
  </si>
  <si>
    <t>W06000004</t>
  </si>
  <si>
    <t xml:space="preserve">Denbighshire                    </t>
  </si>
  <si>
    <t>W06000005</t>
  </si>
  <si>
    <t xml:space="preserve">Flintshire                      </t>
  </si>
  <si>
    <t>W06000006</t>
  </si>
  <si>
    <t xml:space="preserve">Wrexham                         </t>
  </si>
  <si>
    <t>W06000023</t>
  </si>
  <si>
    <t xml:space="preserve">Powys                           </t>
  </si>
  <si>
    <t>W06000008</t>
  </si>
  <si>
    <t xml:space="preserve">Ceredigion                      </t>
  </si>
  <si>
    <t>W06000009</t>
  </si>
  <si>
    <t xml:space="preserve">Pembrokeshire                   </t>
  </si>
  <si>
    <t>W06000010</t>
  </si>
  <si>
    <t xml:space="preserve">Carmarthenshire                 </t>
  </si>
  <si>
    <t>W06000011</t>
  </si>
  <si>
    <t xml:space="preserve">Swansea                         </t>
  </si>
  <si>
    <t>W06000012</t>
  </si>
  <si>
    <t xml:space="preserve">Neath Port Talbot               </t>
  </si>
  <si>
    <t>W06000013</t>
  </si>
  <si>
    <t xml:space="preserve">Bridgend                        </t>
  </si>
  <si>
    <t>W06000014</t>
  </si>
  <si>
    <t xml:space="preserve">The Vale of Glamorgan         </t>
  </si>
  <si>
    <t>W06000015</t>
  </si>
  <si>
    <t xml:space="preserve">Cardiff                         </t>
  </si>
  <si>
    <t>W06000016</t>
  </si>
  <si>
    <t xml:space="preserve">Rhondda‚ Cynon‚ Taff            </t>
  </si>
  <si>
    <t>W06000024</t>
  </si>
  <si>
    <t xml:space="preserve">Merthyr Tydfil                  </t>
  </si>
  <si>
    <t>W06000018</t>
  </si>
  <si>
    <t xml:space="preserve">Caerphilly                      </t>
  </si>
  <si>
    <t>W06000019</t>
  </si>
  <si>
    <t xml:space="preserve">Blaenau Gwent                   </t>
  </si>
  <si>
    <t>W06000020</t>
  </si>
  <si>
    <t xml:space="preserve">Torfaen                         </t>
  </si>
  <si>
    <t>W06000021</t>
  </si>
  <si>
    <t xml:space="preserve">Monmouthshire                   </t>
  </si>
  <si>
    <t>W06000022</t>
  </si>
  <si>
    <t xml:space="preserve">Newport                         </t>
  </si>
  <si>
    <t>Table 12 Estimated numbers and percentage of maternities to women with FGM by local authority of residence, England and Wales, 2011</t>
  </si>
  <si>
    <t>2005-2008</t>
  </si>
  <si>
    <t>2009-2013</t>
  </si>
  <si>
    <t>2005-2013</t>
  </si>
  <si>
    <t>E06000057</t>
  </si>
  <si>
    <t>E08000037</t>
  </si>
  <si>
    <t>E07000242</t>
  </si>
  <si>
    <t>E07000240</t>
  </si>
  <si>
    <t>E07000243</t>
  </si>
  <si>
    <t>E07000241</t>
  </si>
  <si>
    <t>2005-08</t>
  </si>
  <si>
    <t>2009-13</t>
  </si>
  <si>
    <t>2005-13</t>
  </si>
  <si>
    <t>1.1</t>
  </si>
  <si>
    <t>1.2</t>
  </si>
  <si>
    <t>2</t>
  </si>
  <si>
    <t>3</t>
  </si>
  <si>
    <t>Other</t>
  </si>
  <si>
    <t>Outside England and Wales</t>
  </si>
  <si>
    <t>&lt; 10</t>
  </si>
  <si>
    <r>
      <t>County Durham UA</t>
    </r>
    <r>
      <rPr>
        <b/>
        <vertAlign val="superscript"/>
        <sz val="10"/>
        <rFont val="Arial"/>
        <family val="2"/>
      </rPr>
      <t xml:space="preserve"> 1 </t>
    </r>
  </si>
  <si>
    <r>
      <t xml:space="preserve">Northumberland UA </t>
    </r>
    <r>
      <rPr>
        <b/>
        <vertAlign val="superscript"/>
        <sz val="10"/>
        <rFont val="Arial"/>
        <family val="2"/>
      </rPr>
      <t>2</t>
    </r>
  </si>
  <si>
    <r>
      <t xml:space="preserve">Cheshire East UA </t>
    </r>
    <r>
      <rPr>
        <b/>
        <vertAlign val="superscript"/>
        <sz val="10"/>
        <rFont val="Arial"/>
        <family val="2"/>
      </rPr>
      <t>3</t>
    </r>
  </si>
  <si>
    <r>
      <t xml:space="preserve">Shropshire UA </t>
    </r>
    <r>
      <rPr>
        <b/>
        <vertAlign val="superscript"/>
        <sz val="10"/>
        <rFont val="Arial"/>
        <family val="2"/>
      </rPr>
      <t>5</t>
    </r>
  </si>
  <si>
    <r>
      <t>Hackney plus City of London</t>
    </r>
    <r>
      <rPr>
        <vertAlign val="superscript"/>
        <sz val="10"/>
        <rFont val="Arial"/>
        <family val="2"/>
      </rPr>
      <t>8</t>
    </r>
  </si>
  <si>
    <t>Normal residence outside England and Wales</t>
  </si>
  <si>
    <t>countyno</t>
  </si>
  <si>
    <t>clno</t>
  </si>
  <si>
    <t>regno</t>
  </si>
  <si>
    <t>rlno</t>
  </si>
  <si>
    <t>Oldcode</t>
  </si>
  <si>
    <t>A</t>
  </si>
  <si>
    <t>00EC</t>
  </si>
  <si>
    <t>00CJ</t>
  </si>
  <si>
    <t>Rest of North East Region</t>
  </si>
  <si>
    <t>B</t>
  </si>
  <si>
    <t>2A</t>
  </si>
  <si>
    <t>00BL</t>
  </si>
  <si>
    <t>00BN</t>
  </si>
  <si>
    <t>00BR</t>
  </si>
  <si>
    <t>00BU</t>
  </si>
  <si>
    <t>Rest of Greater Manchester</t>
  </si>
  <si>
    <t>00BY</t>
  </si>
  <si>
    <t>Rest of North West Region</t>
  </si>
  <si>
    <t>D</t>
  </si>
  <si>
    <t>2C</t>
  </si>
  <si>
    <t>00CG</t>
  </si>
  <si>
    <t>Rest of South Yorkshire</t>
  </si>
  <si>
    <t>00DA</t>
  </si>
  <si>
    <t>Rest of Yorkshire and the Humber</t>
  </si>
  <si>
    <t>E</t>
  </si>
  <si>
    <t>00FN</t>
  </si>
  <si>
    <t>00FY</t>
  </si>
  <si>
    <t>34UF</t>
  </si>
  <si>
    <t>Rest of Northamptonshire</t>
  </si>
  <si>
    <t>Rest of East Midlands Region</t>
  </si>
  <si>
    <t>F</t>
  </si>
  <si>
    <t>00GL</t>
  </si>
  <si>
    <t>2E</t>
  </si>
  <si>
    <t>00CN</t>
  </si>
  <si>
    <t>00CQ</t>
  </si>
  <si>
    <t>00CS</t>
  </si>
  <si>
    <t>00CW</t>
  </si>
  <si>
    <t>Rest of West Midlands Met County</t>
  </si>
  <si>
    <t>Rest of West Midlands Region</t>
  </si>
  <si>
    <t>G</t>
  </si>
  <si>
    <t>00KA</t>
  </si>
  <si>
    <t>00KG</t>
  </si>
  <si>
    <t>26UH</t>
  </si>
  <si>
    <t>26UK</t>
  </si>
  <si>
    <t>26UL</t>
  </si>
  <si>
    <t>Rest of East region</t>
  </si>
  <si>
    <t>H</t>
  </si>
  <si>
    <t>1B</t>
  </si>
  <si>
    <t>00AG</t>
  </si>
  <si>
    <t>00AM+00AA</t>
  </si>
  <si>
    <t>00AA</t>
  </si>
  <si>
    <t>00AM</t>
  </si>
  <si>
    <t>00AN</t>
  </si>
  <si>
    <t>00AP</t>
  </si>
  <si>
    <t>00AU</t>
  </si>
  <si>
    <t>00AW</t>
  </si>
  <si>
    <t>00AY</t>
  </si>
  <si>
    <t>00AZ</t>
  </si>
  <si>
    <t>00BB</t>
  </si>
  <si>
    <t>00BE</t>
  </si>
  <si>
    <t>00BG</t>
  </si>
  <si>
    <t>00BJ</t>
  </si>
  <si>
    <t>00BK</t>
  </si>
  <si>
    <t>1C</t>
  </si>
  <si>
    <t>00AB</t>
  </si>
  <si>
    <t>00AC</t>
  </si>
  <si>
    <t>00AD</t>
  </si>
  <si>
    <t>00AE</t>
  </si>
  <si>
    <t>00AF</t>
  </si>
  <si>
    <t>00AH</t>
  </si>
  <si>
    <t>00AJ</t>
  </si>
  <si>
    <t>00AK</t>
  </si>
  <si>
    <t>00AL</t>
  </si>
  <si>
    <t>00AQ</t>
  </si>
  <si>
    <t>00AR</t>
  </si>
  <si>
    <t>00AS</t>
  </si>
  <si>
    <t>00AT</t>
  </si>
  <si>
    <t>00AX</t>
  </si>
  <si>
    <t>00BA</t>
  </si>
  <si>
    <t>00BC</t>
  </si>
  <si>
    <t>00BD</t>
  </si>
  <si>
    <t>00BF</t>
  </si>
  <si>
    <t>00BH</t>
  </si>
  <si>
    <t>J</t>
  </si>
  <si>
    <t>00ML</t>
  </si>
  <si>
    <t>00MG</t>
  </si>
  <si>
    <t>00MR</t>
  </si>
  <si>
    <t>00MC</t>
  </si>
  <si>
    <t>00MD</t>
  </si>
  <si>
    <t>00MS</t>
  </si>
  <si>
    <t>29UD</t>
  </si>
  <si>
    <t>29UG</t>
  </si>
  <si>
    <t>38UC</t>
  </si>
  <si>
    <t>45UE</t>
  </si>
  <si>
    <t>Rest of South East Region</t>
  </si>
  <si>
    <t>K</t>
  </si>
  <si>
    <t>00HB</t>
  </si>
  <si>
    <t>00PT</t>
  </si>
  <si>
    <t>00PR</t>
  </si>
  <si>
    <t>Rest of Wales</t>
  </si>
  <si>
    <t>Table 2 National FGM prevalence data by age cohort from DHS and MICS surveys by country and year of survey</t>
  </si>
  <si>
    <t xml:space="preserve">Estimated numbers of women </t>
  </si>
  <si>
    <t>with FGM</t>
  </si>
  <si>
    <t xml:space="preserve">Estimated prevalence </t>
  </si>
  <si>
    <t>per 1,000 population</t>
  </si>
  <si>
    <t xml:space="preserve">and permanently resident in England and Wales, 2011 </t>
  </si>
  <si>
    <t xml:space="preserve">Numbers of women born in FGM practising countries </t>
  </si>
  <si>
    <t>Local authority of residence</t>
  </si>
  <si>
    <t>Total maternities to women from FGM practising countries</t>
  </si>
  <si>
    <t>Total maternities</t>
  </si>
  <si>
    <t>Estimated numbers of maternities to women with FGM</t>
  </si>
  <si>
    <t>Estimated percentage of maternities to women with FGM</t>
  </si>
  <si>
    <t>National FGM/C prevalence data by age cohort by country  in the DHS and MICS surveys used in the estimates</t>
  </si>
  <si>
    <t>National FGM/C prevalence data by age cohort from DHS and MICS surveys by country</t>
  </si>
  <si>
    <t>Ethnic Group with the lowest prevalence</t>
  </si>
  <si>
    <t>Table 12 Estimated numbers of maternities to women with FGM, England and Wales, 2001-2013</t>
  </si>
  <si>
    <t>Country group</t>
  </si>
  <si>
    <t>Estimated numbers of maternities</t>
  </si>
  <si>
    <t>Estimated percentage of all maternities</t>
  </si>
  <si>
    <t>Note: Numbers of materniies in 2001-2004 were estimated differently from those</t>
  </si>
  <si>
    <t xml:space="preserve"> in 2005-2013. See text for details.</t>
  </si>
  <si>
    <t xml:space="preserve"> Numbers of women born in FGM-practising countries, and estimated numbers with FGM by age group and region and local authority area, </t>
  </si>
  <si>
    <t>permanent residents of England and Wales, 2011</t>
  </si>
  <si>
    <t>Comparison of numbers of women aged 15-49 born in FGM practising countries, England and Wales, 2001 and 2011</t>
  </si>
  <si>
    <t xml:space="preserve">Table 11 Numbers of women born in FGM-practising countries, and estimated numbers with FGM by age group and region and local authority area, </t>
  </si>
  <si>
    <t>Estimated numbers of maternities to women with FGM, England and Wales, 2001-2013</t>
  </si>
  <si>
    <t>Table 17 Estimated numbers and percentage of girls born to women with FGM by local authority of residence, England and Wales, 2005-2008, 2009-2013, 2005-2013</t>
  </si>
  <si>
    <t>Estimated numbers and percentage of girls born to women with FGM by local authority of residence, England and Wales, 2005-2008, 2009-2013, 2005-2013</t>
  </si>
  <si>
    <t>Union National des Femmes de Djibouti</t>
  </si>
  <si>
    <t>Table 16 Estimated numbers of girls born in England and Wales to mothers born in FGM practising countries</t>
  </si>
  <si>
    <t>2011-2013</t>
  </si>
  <si>
    <t>Table 15 Numbers of maternities by mother's country of birth group by region, England and Wales 2005-13</t>
  </si>
  <si>
    <t>Numbers of maternities by mother's country of birth group by region, England and Wales 2005-13</t>
  </si>
  <si>
    <t>Estimated numbers of girls born in England and Wales to mothers born in FGM practising countries</t>
  </si>
  <si>
    <t>Estimated numbers and percentage of maternities to women with FGM by local authority of residence, England and Wales, 2011</t>
  </si>
  <si>
    <t>Estimated percentage of all maternities which were to women witn FGM</t>
  </si>
  <si>
    <t>Table 14 Estimated percentages of maternities to women with FGM, by region and local authority, 2005-2013</t>
  </si>
  <si>
    <t>Estimated percentages of maternities to women with FGM, by region and local authority, 2005-2013</t>
  </si>
  <si>
    <t>Table 13 Estimated numbers and percentage of maternities to women with FGM by local authority of residence, England and Wales, 2005-2008, 2009-2013, 2005-2013</t>
  </si>
  <si>
    <t>Total girls born to women from FGM practising countries</t>
  </si>
  <si>
    <t>Estimated numbers of girls born  to women with FGM</t>
  </si>
  <si>
    <t>Total numbers of girls born</t>
  </si>
  <si>
    <t>Estimated percentage of girls to women with FGM</t>
  </si>
  <si>
    <t>1993-2013</t>
  </si>
  <si>
    <t>Estimated percentages</t>
  </si>
  <si>
    <t>Girls born to mothers with FGM</t>
  </si>
  <si>
    <t>Girls born to mothers born in FGM-practising countries</t>
  </si>
  <si>
    <t>Source: Authors' analysis of ONS data</t>
  </si>
  <si>
    <r>
      <t>County Durham UA</t>
    </r>
    <r>
      <rPr>
        <b/>
        <vertAlign val="superscript"/>
        <sz val="11"/>
        <rFont val="Arial"/>
        <family val="2"/>
      </rPr>
      <t xml:space="preserve"> </t>
    </r>
  </si>
  <si>
    <t xml:space="preserve">Northumberland UA </t>
  </si>
  <si>
    <t>Cheshire West and Chester UA</t>
  </si>
  <si>
    <t xml:space="preserve">Shropshire UA </t>
  </si>
  <si>
    <t xml:space="preserve">Bedford UA </t>
  </si>
  <si>
    <t xml:space="preserve">Central Bedfordshire UA </t>
  </si>
  <si>
    <t>Cornwall UA  and Isles of Scilly UA</t>
  </si>
  <si>
    <t xml:space="preserve">Wiltshire 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</si>
</sst>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0"/>
  </numFmts>
  <fonts count="66" x14ac:knownFonts="1">
    <font>
      <sz val="12"/>
      <color indexed="8"/>
      <name val="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color indexed="10"/>
      <name val="Arial"/>
      <family val="2"/>
    </font>
    <font>
      <b/>
      <sz val="9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Times New Roman"/>
      <family val="2"/>
    </font>
    <font>
      <sz val="11"/>
      <color indexed="8"/>
      <name val="Times New Roman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36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indexed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2"/>
      <color indexed="8"/>
      <name val="Times New Roman"/>
      <family val="2"/>
    </font>
    <font>
      <sz val="11"/>
      <color indexed="10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58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65" fillId="0" borderId="0"/>
    <xf numFmtId="0" fontId="7" fillId="23" borderId="7" applyNumberFormat="0" applyFont="0" applyAlignment="0" applyProtection="0"/>
    <xf numFmtId="0" fontId="18" fillId="20" borderId="8" applyNumberFormat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9" fillId="0" borderId="0">
      <alignment horizontal="left"/>
    </xf>
    <xf numFmtId="0" fontId="50" fillId="0" borderId="0">
      <alignment horizontal="left"/>
    </xf>
    <xf numFmtId="0" fontId="50" fillId="0" borderId="0">
      <alignment horizontal="center"/>
    </xf>
    <xf numFmtId="0" fontId="50" fillId="0" borderId="0">
      <alignment horizontal="center" vertical="center" wrapText="1"/>
    </xf>
    <xf numFmtId="0" fontId="50" fillId="0" borderId="0">
      <alignment horizontal="left" vertical="center" wrapText="1"/>
    </xf>
    <xf numFmtId="0" fontId="50" fillId="0" borderId="0">
      <alignment horizontal="right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424">
    <xf numFmtId="0" fontId="0" fillId="0" borderId="0" xfId="0"/>
    <xf numFmtId="0" fontId="23" fillId="0" borderId="0" xfId="52" applyFont="1" applyAlignment="1">
      <alignment vertical="center"/>
    </xf>
    <xf numFmtId="0" fontId="2" fillId="0" borderId="0" xfId="52" applyAlignment="1">
      <alignment horizontal="left"/>
    </xf>
    <xf numFmtId="0" fontId="2" fillId="0" borderId="0" xfId="52"/>
    <xf numFmtId="164" fontId="25" fillId="0" borderId="0" xfId="0" applyNumberFormat="1" applyFont="1"/>
    <xf numFmtId="0" fontId="26" fillId="0" borderId="0" xfId="0" applyFont="1"/>
    <xf numFmtId="0" fontId="2" fillId="0" borderId="0" xfId="52" applyBorder="1"/>
    <xf numFmtId="0" fontId="24" fillId="0" borderId="0" xfId="52" applyFont="1" applyBorder="1" applyAlignment="1">
      <alignment vertical="center" wrapText="1"/>
    </xf>
    <xf numFmtId="0" fontId="23" fillId="0" borderId="0" xfId="50" applyFont="1" applyAlignment="1">
      <alignment vertical="center"/>
    </xf>
    <xf numFmtId="0" fontId="2" fillId="0" borderId="0" xfId="50"/>
    <xf numFmtId="0" fontId="27" fillId="0" borderId="10" xfId="50" applyFont="1" applyBorder="1" applyAlignment="1">
      <alignment vertical="center" wrapText="1"/>
    </xf>
    <xf numFmtId="0" fontId="27" fillId="0" borderId="10" xfId="50" applyFont="1" applyBorder="1" applyAlignment="1">
      <alignment horizontal="left" vertical="center" wrapText="1"/>
    </xf>
    <xf numFmtId="0" fontId="27" fillId="0" borderId="10" xfId="50" applyFont="1" applyBorder="1" applyAlignment="1">
      <alignment horizontal="right" vertical="center" wrapText="1"/>
    </xf>
    <xf numFmtId="0" fontId="24" fillId="0" borderId="0" xfId="50" applyFont="1" applyAlignment="1">
      <alignment vertical="center" wrapText="1"/>
    </xf>
    <xf numFmtId="0" fontId="24" fillId="0" borderId="0" xfId="50" applyFont="1" applyAlignment="1">
      <alignment horizontal="left" vertical="center" wrapText="1"/>
    </xf>
    <xf numFmtId="164" fontId="24" fillId="0" borderId="0" xfId="50" applyNumberFormat="1" applyFont="1" applyAlignment="1">
      <alignment vertical="center" wrapText="1"/>
    </xf>
    <xf numFmtId="0" fontId="24" fillId="0" borderId="0" xfId="50" applyFont="1" applyAlignment="1">
      <alignment horizontal="right" vertical="center" wrapText="1"/>
    </xf>
    <xf numFmtId="164" fontId="24" fillId="0" borderId="0" xfId="0" applyNumberFormat="1" applyFont="1"/>
    <xf numFmtId="164" fontId="25" fillId="0" borderId="0" xfId="0" applyNumberFormat="1" applyFont="1" applyBorder="1"/>
    <xf numFmtId="164" fontId="25" fillId="0" borderId="0" xfId="0" applyNumberFormat="1" applyFont="1" applyFill="1"/>
    <xf numFmtId="0" fontId="24" fillId="0" borderId="0" xfId="50" applyFont="1"/>
    <xf numFmtId="164" fontId="24" fillId="0" borderId="0" xfId="0" applyNumberFormat="1" applyFont="1" applyBorder="1"/>
    <xf numFmtId="0" fontId="24" fillId="0" borderId="0" xfId="50" applyFont="1" applyBorder="1" applyAlignment="1">
      <alignment horizontal="left" vertical="center" wrapText="1"/>
    </xf>
    <xf numFmtId="164" fontId="24" fillId="0" borderId="0" xfId="50" applyNumberFormat="1" applyFont="1" applyBorder="1" applyAlignment="1">
      <alignment vertical="center" wrapText="1"/>
    </xf>
    <xf numFmtId="0" fontId="24" fillId="0" borderId="0" xfId="50" applyFont="1" applyBorder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164" fontId="24" fillId="0" borderId="0" xfId="51" applyNumberFormat="1" applyFont="1" applyBorder="1" applyAlignment="1">
      <alignment vertical="center" wrapText="1"/>
    </xf>
    <xf numFmtId="0" fontId="24" fillId="0" borderId="0" xfId="52" applyFont="1" applyAlignment="1">
      <alignment vertical="center" wrapText="1"/>
    </xf>
    <xf numFmtId="0" fontId="24" fillId="0" borderId="0" xfId="52" applyFont="1" applyBorder="1" applyAlignment="1">
      <alignment horizontal="left" vertical="center" wrapText="1"/>
    </xf>
    <xf numFmtId="0" fontId="24" fillId="0" borderId="0" xfId="52" applyFont="1" applyAlignment="1">
      <alignment horizontal="left" vertical="center" wrapText="1"/>
    </xf>
    <xf numFmtId="164" fontId="25" fillId="0" borderId="0" xfId="0" applyNumberFormat="1" applyFont="1" applyFill="1" applyBorder="1"/>
    <xf numFmtId="164" fontId="29" fillId="0" borderId="0" xfId="54" applyNumberFormat="1" applyFont="1"/>
    <xf numFmtId="0" fontId="24" fillId="0" borderId="0" xfId="0" applyFont="1"/>
    <xf numFmtId="164" fontId="24" fillId="0" borderId="0" xfId="0" applyNumberFormat="1" applyFont="1" applyFill="1"/>
    <xf numFmtId="0" fontId="24" fillId="0" borderId="0" xfId="50" applyFont="1" applyAlignment="1">
      <alignment horizontal="left"/>
    </xf>
    <xf numFmtId="0" fontId="24" fillId="0" borderId="0" xfId="50" applyFont="1" applyAlignment="1">
      <alignment vertical="center"/>
    </xf>
    <xf numFmtId="0" fontId="30" fillId="0" borderId="0" xfId="39" applyFont="1"/>
    <xf numFmtId="0" fontId="16" fillId="0" borderId="0" xfId="39"/>
    <xf numFmtId="0" fontId="16" fillId="0" borderId="0" xfId="39" applyFont="1"/>
    <xf numFmtId="49" fontId="16" fillId="0" borderId="0" xfId="39" applyNumberFormat="1" applyFont="1"/>
    <xf numFmtId="3" fontId="16" fillId="0" borderId="0" xfId="39" applyNumberFormat="1" applyFont="1"/>
    <xf numFmtId="3" fontId="16" fillId="0" borderId="0" xfId="39" applyNumberFormat="1"/>
    <xf numFmtId="49" fontId="30" fillId="0" borderId="0" xfId="39" applyNumberFormat="1" applyFont="1"/>
    <xf numFmtId="3" fontId="30" fillId="0" borderId="0" xfId="39" applyNumberFormat="1" applyFont="1"/>
    <xf numFmtId="49" fontId="16" fillId="0" borderId="0" xfId="39" applyNumberFormat="1"/>
    <xf numFmtId="1" fontId="16" fillId="0" borderId="0" xfId="39" applyNumberFormat="1" applyFont="1"/>
    <xf numFmtId="2" fontId="16" fillId="0" borderId="0" xfId="39" applyNumberFormat="1"/>
    <xf numFmtId="0" fontId="27" fillId="0" borderId="0" xfId="50" applyFont="1" applyBorder="1" applyAlignment="1">
      <alignment horizontal="right" vertical="center" wrapText="1"/>
    </xf>
    <xf numFmtId="0" fontId="31" fillId="0" borderId="0" xfId="52" applyFont="1" applyAlignment="1">
      <alignment horizontal="left"/>
    </xf>
    <xf numFmtId="0" fontId="31" fillId="0" borderId="0" xfId="52" applyFont="1"/>
    <xf numFmtId="0" fontId="32" fillId="0" borderId="11" xfId="52" applyFont="1" applyBorder="1" applyAlignment="1">
      <alignment vertical="center" wrapText="1"/>
    </xf>
    <xf numFmtId="0" fontId="32" fillId="0" borderId="11" xfId="52" applyFont="1" applyBorder="1" applyAlignment="1">
      <alignment horizontal="left" vertical="center" wrapText="1"/>
    </xf>
    <xf numFmtId="0" fontId="33" fillId="0" borderId="11" xfId="52" applyFont="1" applyBorder="1" applyAlignment="1">
      <alignment vertical="center" wrapText="1"/>
    </xf>
    <xf numFmtId="0" fontId="32" fillId="0" borderId="11" xfId="52" applyFont="1" applyBorder="1" applyAlignment="1">
      <alignment horizontal="left" vertical="center" indent="3"/>
    </xf>
    <xf numFmtId="0" fontId="32" fillId="0" borderId="11" xfId="52" applyFont="1" applyBorder="1" applyAlignment="1">
      <alignment horizontal="left" vertical="center" wrapText="1" indent="3"/>
    </xf>
    <xf numFmtId="0" fontId="32" fillId="0" borderId="10" xfId="52" applyFont="1" applyBorder="1" applyAlignment="1">
      <alignment vertical="center" wrapText="1"/>
    </xf>
    <xf numFmtId="0" fontId="32" fillId="0" borderId="10" xfId="52" applyFont="1" applyBorder="1" applyAlignment="1">
      <alignment horizontal="left" vertical="center" wrapText="1"/>
    </xf>
    <xf numFmtId="0" fontId="33" fillId="0" borderId="10" xfId="52" applyFont="1" applyBorder="1"/>
    <xf numFmtId="0" fontId="33" fillId="0" borderId="0" xfId="52" applyFont="1"/>
    <xf numFmtId="0" fontId="33" fillId="0" borderId="0" xfId="52" applyFont="1" applyAlignment="1">
      <alignment horizontal="left"/>
    </xf>
    <xf numFmtId="0" fontId="33" fillId="0" borderId="0" xfId="52" applyFont="1" applyAlignment="1">
      <alignment vertical="center"/>
    </xf>
    <xf numFmtId="0" fontId="32" fillId="0" borderId="0" xfId="52" applyFont="1" applyAlignment="1">
      <alignment vertical="center"/>
    </xf>
    <xf numFmtId="0" fontId="32" fillId="0" borderId="11" xfId="52" applyFont="1" applyBorder="1"/>
    <xf numFmtId="0" fontId="33" fillId="0" borderId="12" xfId="52" applyFont="1" applyBorder="1"/>
    <xf numFmtId="0" fontId="32" fillId="0" borderId="10" xfId="52" applyFont="1" applyBorder="1" applyAlignment="1">
      <alignment horizontal="right" vertical="center" wrapText="1"/>
    </xf>
    <xf numFmtId="0" fontId="33" fillId="0" borderId="0" xfId="0" applyFont="1"/>
    <xf numFmtId="0" fontId="31" fillId="0" borderId="0" xfId="0" applyFont="1"/>
    <xf numFmtId="0" fontId="31" fillId="0" borderId="0" xfId="0" applyFont="1" applyBorder="1" applyAlignment="1">
      <alignment horizontal="left" vertical="top" wrapText="1"/>
    </xf>
    <xf numFmtId="3" fontId="31" fillId="0" borderId="0" xfId="0" applyNumberFormat="1" applyFont="1"/>
    <xf numFmtId="0" fontId="35" fillId="0" borderId="0" xfId="0" applyFont="1" applyBorder="1" applyAlignment="1">
      <alignment horizontal="left" vertical="top" wrapText="1"/>
    </xf>
    <xf numFmtId="3" fontId="35" fillId="0" borderId="0" xfId="0" applyNumberFormat="1" applyFont="1"/>
    <xf numFmtId="0" fontId="31" fillId="0" borderId="0" xfId="0" applyFont="1" applyBorder="1"/>
    <xf numFmtId="0" fontId="35" fillId="0" borderId="0" xfId="0" applyFont="1"/>
    <xf numFmtId="0" fontId="35" fillId="0" borderId="11" xfId="0" applyFont="1" applyBorder="1" applyAlignment="1">
      <alignment vertical="top"/>
    </xf>
    <xf numFmtId="0" fontId="35" fillId="0" borderId="11" xfId="0" applyFont="1" applyBorder="1"/>
    <xf numFmtId="0" fontId="37" fillId="0" borderId="10" xfId="0" applyFont="1" applyBorder="1"/>
    <xf numFmtId="0" fontId="35" fillId="0" borderId="10" xfId="0" applyFont="1" applyBorder="1" applyAlignment="1">
      <alignment horizontal="right" vertical="top" wrapText="1"/>
    </xf>
    <xf numFmtId="0" fontId="35" fillId="0" borderId="10" xfId="0" applyFont="1" applyFill="1" applyBorder="1" applyAlignment="1">
      <alignment horizontal="right" vertical="top" wrapText="1"/>
    </xf>
    <xf numFmtId="3" fontId="31" fillId="0" borderId="0" xfId="0" applyNumberFormat="1" applyFont="1" applyBorder="1"/>
    <xf numFmtId="0" fontId="31" fillId="0" borderId="0" xfId="52" applyFont="1" applyBorder="1"/>
    <xf numFmtId="3" fontId="35" fillId="0" borderId="0" xfId="0" applyNumberFormat="1" applyFont="1" applyBorder="1"/>
    <xf numFmtId="0" fontId="35" fillId="0" borderId="10" xfId="0" applyFont="1" applyBorder="1" applyAlignment="1">
      <alignment horizontal="left" vertical="top" wrapText="1"/>
    </xf>
    <xf numFmtId="3" fontId="36" fillId="0" borderId="10" xfId="0" applyNumberFormat="1" applyFont="1" applyBorder="1"/>
    <xf numFmtId="0" fontId="31" fillId="0" borderId="10" xfId="0" applyFont="1" applyBorder="1"/>
    <xf numFmtId="0" fontId="34" fillId="0" borderId="0" xfId="0" applyFont="1"/>
    <xf numFmtId="0" fontId="36" fillId="0" borderId="13" xfId="0" applyFont="1" applyBorder="1" applyAlignment="1">
      <alignment vertical="top" wrapText="1"/>
    </xf>
    <xf numFmtId="0" fontId="36" fillId="0" borderId="13" xfId="0" applyFont="1" applyFill="1" applyBorder="1" applyAlignment="1">
      <alignment vertical="top" wrapText="1"/>
    </xf>
    <xf numFmtId="0" fontId="35" fillId="0" borderId="0" xfId="0" applyFont="1" applyAlignment="1">
      <alignment horizontal="left"/>
    </xf>
    <xf numFmtId="0" fontId="36" fillId="0" borderId="10" xfId="0" applyFont="1" applyBorder="1"/>
    <xf numFmtId="0" fontId="31" fillId="0" borderId="10" xfId="0" applyFont="1" applyBorder="1" applyAlignment="1">
      <alignment vertical="top" wrapText="1"/>
    </xf>
    <xf numFmtId="0" fontId="31" fillId="0" borderId="0" xfId="52" applyFont="1" applyAlignment="1">
      <alignment vertical="top" wrapText="1"/>
    </xf>
    <xf numFmtId="0" fontId="35" fillId="0" borderId="0" xfId="0" applyFont="1" applyFill="1" applyBorder="1" applyAlignment="1">
      <alignment horizontal="left" vertical="top"/>
    </xf>
    <xf numFmtId="0" fontId="35" fillId="0" borderId="10" xfId="0" applyFont="1" applyBorder="1" applyAlignment="1">
      <alignment vertical="top" wrapText="1"/>
    </xf>
    <xf numFmtId="0" fontId="30" fillId="0" borderId="11" xfId="39" applyFont="1" applyBorder="1"/>
    <xf numFmtId="0" fontId="30" fillId="0" borderId="10" xfId="39" applyFont="1" applyBorder="1"/>
    <xf numFmtId="0" fontId="30" fillId="0" borderId="10" xfId="39" applyFont="1" applyBorder="1" applyAlignment="1">
      <alignment horizontal="right"/>
    </xf>
    <xf numFmtId="0" fontId="16" fillId="0" borderId="10" xfId="39" applyFont="1" applyBorder="1"/>
    <xf numFmtId="0" fontId="31" fillId="0" borderId="0" xfId="0" applyFont="1" applyBorder="1" applyAlignment="1">
      <alignment vertical="top" wrapText="1"/>
    </xf>
    <xf numFmtId="3" fontId="31" fillId="0" borderId="0" xfId="0" applyNumberFormat="1" applyFont="1" applyAlignment="1">
      <alignment vertical="top" wrapText="1"/>
    </xf>
    <xf numFmtId="165" fontId="35" fillId="0" borderId="0" xfId="0" applyNumberFormat="1" applyFont="1" applyBorder="1" applyAlignment="1">
      <alignment horizontal="right" vertical="top" wrapText="1"/>
    </xf>
    <xf numFmtId="0" fontId="31" fillId="0" borderId="0" xfId="52" applyFont="1" applyBorder="1" applyAlignment="1">
      <alignment vertical="top" wrapText="1"/>
    </xf>
    <xf numFmtId="0" fontId="35" fillId="0" borderId="11" xfId="0" applyFont="1" applyBorder="1" applyAlignment="1">
      <alignment vertical="top" wrapText="1"/>
    </xf>
    <xf numFmtId="0" fontId="27" fillId="0" borderId="0" xfId="50" applyFont="1" applyBorder="1" applyAlignment="1">
      <alignment vertical="center" wrapText="1"/>
    </xf>
    <xf numFmtId="0" fontId="27" fillId="0" borderId="0" xfId="50" applyFont="1" applyBorder="1" applyAlignment="1">
      <alignment horizontal="left" vertical="center" wrapText="1"/>
    </xf>
    <xf numFmtId="0" fontId="24" fillId="0" borderId="11" xfId="50" applyFont="1" applyBorder="1" applyAlignment="1">
      <alignment vertical="center" wrapText="1"/>
    </xf>
    <xf numFmtId="0" fontId="24" fillId="0" borderId="11" xfId="50" applyFont="1" applyBorder="1" applyAlignment="1">
      <alignment horizontal="left" vertical="center" wrapText="1"/>
    </xf>
    <xf numFmtId="0" fontId="27" fillId="0" borderId="11" xfId="50" applyFont="1" applyBorder="1" applyAlignment="1">
      <alignment horizontal="left" vertical="center" indent="3"/>
    </xf>
    <xf numFmtId="0" fontId="27" fillId="0" borderId="11" xfId="50" applyFont="1" applyBorder="1" applyAlignment="1">
      <alignment horizontal="left" vertical="center" wrapText="1" indent="3"/>
    </xf>
    <xf numFmtId="0" fontId="2" fillId="0" borderId="11" xfId="50" applyBorder="1"/>
    <xf numFmtId="0" fontId="2" fillId="0" borderId="10" xfId="50" applyBorder="1"/>
    <xf numFmtId="0" fontId="24" fillId="0" borderId="0" xfId="0" applyFont="1" applyAlignment="1">
      <alignment horizontal="left"/>
    </xf>
    <xf numFmtId="3" fontId="31" fillId="0" borderId="0" xfId="0" applyNumberFormat="1" applyFont="1" applyBorder="1" applyAlignment="1">
      <alignment horizontal="right" vertical="center"/>
    </xf>
    <xf numFmtId="3" fontId="35" fillId="0" borderId="0" xfId="0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/>
    </xf>
    <xf numFmtId="3" fontId="35" fillId="0" borderId="0" xfId="0" applyNumberFormat="1" applyFont="1" applyBorder="1" applyAlignment="1">
      <alignment horizontal="right" vertical="top" wrapText="1"/>
    </xf>
    <xf numFmtId="0" fontId="35" fillId="0" borderId="10" xfId="52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24" fillId="0" borderId="0" xfId="50" applyFont="1" applyBorder="1" applyAlignment="1">
      <alignment horizontal="right" vertical="center" wrapText="1"/>
    </xf>
    <xf numFmtId="0" fontId="24" fillId="0" borderId="10" xfId="50" applyFont="1" applyBorder="1" applyAlignment="1">
      <alignment vertical="center" wrapText="1"/>
    </xf>
    <xf numFmtId="0" fontId="24" fillId="0" borderId="10" xfId="50" applyFont="1" applyBorder="1" applyAlignment="1">
      <alignment horizontal="left" vertical="center" wrapText="1"/>
    </xf>
    <xf numFmtId="0" fontId="24" fillId="0" borderId="10" xfId="50" applyFont="1" applyBorder="1" applyAlignment="1">
      <alignment horizontal="right" vertical="center" wrapText="1"/>
    </xf>
    <xf numFmtId="0" fontId="38" fillId="0" borderId="0" xfId="0" applyFont="1"/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52" applyFont="1" applyAlignment="1">
      <alignment vertical="top"/>
    </xf>
    <xf numFmtId="0" fontId="2" fillId="0" borderId="0" xfId="52" applyAlignment="1">
      <alignment vertical="top"/>
    </xf>
    <xf numFmtId="164" fontId="25" fillId="0" borderId="0" xfId="0" applyNumberFormat="1" applyFont="1" applyAlignment="1">
      <alignment vertical="top"/>
    </xf>
    <xf numFmtId="0" fontId="39" fillId="0" borderId="0" xfId="52" applyFont="1"/>
    <xf numFmtId="164" fontId="39" fillId="0" borderId="0" xfId="0" applyNumberFormat="1" applyFont="1"/>
    <xf numFmtId="0" fontId="39" fillId="0" borderId="0" xfId="52" applyFont="1" applyAlignment="1">
      <alignment horizontal="left"/>
    </xf>
    <xf numFmtId="164" fontId="39" fillId="0" borderId="0" xfId="0" applyNumberFormat="1" applyFont="1" applyBorder="1"/>
    <xf numFmtId="0" fontId="39" fillId="0" borderId="0" xfId="52" applyFont="1" applyAlignment="1">
      <alignment vertical="center" wrapText="1"/>
    </xf>
    <xf numFmtId="0" fontId="39" fillId="0" borderId="0" xfId="52" applyFont="1" applyAlignment="1">
      <alignment horizontal="left" vertical="center" wrapText="1"/>
    </xf>
    <xf numFmtId="164" fontId="39" fillId="0" borderId="0" xfId="52" applyNumberFormat="1" applyFont="1" applyAlignment="1">
      <alignment vertical="center" wrapText="1"/>
    </xf>
    <xf numFmtId="0" fontId="39" fillId="0" borderId="0" xfId="52" applyFont="1" applyBorder="1" applyAlignment="1">
      <alignment vertical="center" wrapText="1"/>
    </xf>
    <xf numFmtId="0" fontId="39" fillId="0" borderId="0" xfId="52" applyFont="1" applyBorder="1" applyAlignment="1">
      <alignment horizontal="left" vertical="center" wrapText="1"/>
    </xf>
    <xf numFmtId="164" fontId="39" fillId="0" borderId="0" xfId="52" applyNumberFormat="1" applyFont="1" applyBorder="1" applyAlignment="1">
      <alignment vertical="center" wrapText="1"/>
    </xf>
    <xf numFmtId="164" fontId="39" fillId="0" borderId="0" xfId="0" applyNumberFormat="1" applyFont="1" applyFill="1"/>
    <xf numFmtId="164" fontId="39" fillId="0" borderId="0" xfId="0" applyNumberFormat="1" applyFont="1" applyFill="1" applyBorder="1"/>
    <xf numFmtId="0" fontId="39" fillId="0" borderId="0" xfId="52" applyFont="1" applyAlignment="1">
      <alignment vertical="top" wrapText="1"/>
    </xf>
    <xf numFmtId="0" fontId="39" fillId="0" borderId="0" xfId="52" applyFont="1" applyAlignment="1">
      <alignment horizontal="left" vertical="top" wrapText="1"/>
    </xf>
    <xf numFmtId="164" fontId="39" fillId="0" borderId="0" xfId="0" applyNumberFormat="1" applyFont="1" applyBorder="1" applyAlignment="1">
      <alignment vertical="top"/>
    </xf>
    <xf numFmtId="164" fontId="39" fillId="0" borderId="0" xfId="0" applyNumberFormat="1" applyFont="1" applyAlignment="1">
      <alignment vertical="top"/>
    </xf>
    <xf numFmtId="164" fontId="39" fillId="0" borderId="0" xfId="0" applyNumberFormat="1" applyFont="1" applyFill="1" applyAlignment="1">
      <alignment vertical="top"/>
    </xf>
    <xf numFmtId="164" fontId="39" fillId="0" borderId="0" xfId="52" applyNumberFormat="1" applyFont="1" applyAlignment="1">
      <alignment vertical="top" wrapText="1"/>
    </xf>
    <xf numFmtId="0" fontId="39" fillId="0" borderId="0" xfId="52" applyFont="1" applyAlignment="1">
      <alignment horizontal="right" vertical="center" wrapText="1"/>
    </xf>
    <xf numFmtId="0" fontId="39" fillId="0" borderId="0" xfId="52" applyFont="1" applyBorder="1"/>
    <xf numFmtId="0" fontId="39" fillId="0" borderId="0" xfId="52" applyFont="1" applyBorder="1" applyAlignment="1">
      <alignment horizontal="right" vertical="center" wrapText="1"/>
    </xf>
    <xf numFmtId="0" fontId="39" fillId="0" borderId="0" xfId="0" applyFont="1" applyBorder="1"/>
    <xf numFmtId="0" fontId="39" fillId="0" borderId="12" xfId="52" applyFont="1" applyBorder="1" applyAlignment="1">
      <alignment vertical="center" wrapText="1"/>
    </xf>
    <xf numFmtId="0" fontId="39" fillId="0" borderId="12" xfId="52" applyFont="1" applyBorder="1" applyAlignment="1">
      <alignment horizontal="left" vertical="center" wrapText="1"/>
    </xf>
    <xf numFmtId="164" fontId="39" fillId="0" borderId="12" xfId="52" applyNumberFormat="1" applyFont="1" applyBorder="1" applyAlignment="1">
      <alignment vertical="center" wrapText="1"/>
    </xf>
    <xf numFmtId="0" fontId="65" fillId="0" borderId="0" xfId="55"/>
    <xf numFmtId="0" fontId="1" fillId="0" borderId="0" xfId="55" applyFont="1"/>
    <xf numFmtId="0" fontId="40" fillId="0" borderId="0" xfId="55" applyFont="1"/>
    <xf numFmtId="0" fontId="40" fillId="0" borderId="11" xfId="55" applyFont="1" applyBorder="1" applyAlignment="1">
      <alignment vertical="top" wrapText="1"/>
    </xf>
    <xf numFmtId="0" fontId="40" fillId="0" borderId="11" xfId="55" applyFont="1" applyBorder="1"/>
    <xf numFmtId="0" fontId="40" fillId="0" borderId="10" xfId="55" applyFont="1" applyBorder="1"/>
    <xf numFmtId="0" fontId="40" fillId="0" borderId="10" xfId="55" applyFont="1" applyBorder="1" applyAlignment="1">
      <alignment horizontal="right" vertical="top" wrapText="1"/>
    </xf>
    <xf numFmtId="0" fontId="40" fillId="0" borderId="10" xfId="55" applyFont="1" applyBorder="1" applyAlignment="1">
      <alignment vertical="top"/>
    </xf>
    <xf numFmtId="0" fontId="40" fillId="0" borderId="10" xfId="55" applyFont="1" applyFill="1" applyBorder="1" applyAlignment="1">
      <alignment horizontal="center" wrapText="1"/>
    </xf>
    <xf numFmtId="0" fontId="40" fillId="0" borderId="10" xfId="55" applyFont="1" applyBorder="1" applyAlignment="1">
      <alignment vertical="top" wrapText="1"/>
    </xf>
    <xf numFmtId="1" fontId="40" fillId="0" borderId="0" xfId="55" applyNumberFormat="1" applyFont="1" applyAlignment="1">
      <alignment horizontal="right"/>
    </xf>
    <xf numFmtId="164" fontId="40" fillId="0" borderId="0" xfId="55" applyNumberFormat="1" applyFont="1" applyBorder="1"/>
    <xf numFmtId="164" fontId="40" fillId="0" borderId="0" xfId="55" applyNumberFormat="1" applyFont="1" applyFill="1" applyAlignment="1">
      <alignment horizontal="right"/>
    </xf>
    <xf numFmtId="0" fontId="40" fillId="0" borderId="0" xfId="55" applyFont="1" applyAlignment="1">
      <alignment horizontal="right"/>
    </xf>
    <xf numFmtId="164" fontId="40" fillId="0" borderId="0" xfId="55" applyNumberFormat="1" applyFont="1" applyFill="1" applyBorder="1"/>
    <xf numFmtId="164" fontId="40" fillId="0" borderId="0" xfId="55" quotePrefix="1" applyNumberFormat="1" applyFont="1" applyFill="1" applyAlignment="1">
      <alignment horizontal="right"/>
    </xf>
    <xf numFmtId="49" fontId="40" fillId="0" borderId="0" xfId="55" applyNumberFormat="1" applyFont="1" applyAlignment="1">
      <alignment horizontal="right"/>
    </xf>
    <xf numFmtId="0" fontId="40" fillId="0" borderId="0" xfId="55" applyFont="1" applyBorder="1"/>
    <xf numFmtId="0" fontId="40" fillId="0" borderId="0" xfId="55" applyFont="1" applyBorder="1" applyAlignment="1">
      <alignment horizontal="right"/>
    </xf>
    <xf numFmtId="164" fontId="40" fillId="0" borderId="0" xfId="55" applyNumberFormat="1" applyFont="1" applyFill="1" applyBorder="1" applyAlignment="1">
      <alignment horizontal="right"/>
    </xf>
    <xf numFmtId="0" fontId="40" fillId="0" borderId="10" xfId="55" applyFont="1" applyBorder="1" applyAlignment="1">
      <alignment horizontal="right"/>
    </xf>
    <xf numFmtId="164" fontId="40" fillId="0" borderId="10" xfId="55" applyNumberFormat="1" applyFont="1" applyBorder="1"/>
    <xf numFmtId="164" fontId="40" fillId="0" borderId="10" xfId="55" applyNumberFormat="1" applyFont="1" applyFill="1" applyBorder="1" applyAlignment="1">
      <alignment horizontal="right"/>
    </xf>
    <xf numFmtId="0" fontId="31" fillId="0" borderId="10" xfId="52" applyFont="1" applyBorder="1"/>
    <xf numFmtId="0" fontId="41" fillId="0" borderId="0" xfId="55" applyFont="1"/>
    <xf numFmtId="0" fontId="65" fillId="0" borderId="0" xfId="55" applyAlignment="1">
      <alignment horizontal="left"/>
    </xf>
    <xf numFmtId="1" fontId="40" fillId="0" borderId="10" xfId="55" applyNumberFormat="1" applyFont="1" applyBorder="1" applyAlignment="1">
      <alignment horizontal="right"/>
    </xf>
    <xf numFmtId="0" fontId="40" fillId="0" borderId="0" xfId="55" applyFont="1" applyAlignment="1">
      <alignment horizontal="left"/>
    </xf>
    <xf numFmtId="0" fontId="40" fillId="0" borderId="11" xfId="55" applyFont="1" applyBorder="1" applyAlignment="1">
      <alignment vertical="top"/>
    </xf>
    <xf numFmtId="0" fontId="40" fillId="0" borderId="11" xfId="55" applyFont="1" applyBorder="1" applyAlignment="1">
      <alignment horizontal="right" vertical="top" wrapText="1"/>
    </xf>
    <xf numFmtId="0" fontId="42" fillId="0" borderId="0" xfId="55" applyFont="1"/>
    <xf numFmtId="1" fontId="40" fillId="0" borderId="0" xfId="55" applyNumberFormat="1" applyFont="1" applyBorder="1" applyAlignment="1">
      <alignment horizontal="right"/>
    </xf>
    <xf numFmtId="0" fontId="31" fillId="0" borderId="0" xfId="0" applyFont="1" applyAlignment="1">
      <alignment horizontal="left"/>
    </xf>
    <xf numFmtId="3" fontId="35" fillId="0" borderId="10" xfId="0" applyNumberFormat="1" applyFont="1" applyBorder="1" applyAlignment="1">
      <alignment vertical="top" wrapText="1"/>
    </xf>
    <xf numFmtId="0" fontId="43" fillId="0" borderId="0" xfId="39" applyFont="1"/>
    <xf numFmtId="0" fontId="26" fillId="0" borderId="0" xfId="39" applyFont="1" applyAlignment="1">
      <alignment horizontal="left"/>
    </xf>
    <xf numFmtId="3" fontId="16" fillId="0" borderId="0" xfId="39" applyNumberFormat="1" applyFont="1" applyAlignment="1">
      <alignment horizontal="right"/>
    </xf>
    <xf numFmtId="0" fontId="26" fillId="0" borderId="0" xfId="39" applyFont="1"/>
    <xf numFmtId="3" fontId="44" fillId="0" borderId="0" xfId="39" applyNumberFormat="1" applyFont="1" applyAlignment="1">
      <alignment horizontal="left"/>
    </xf>
    <xf numFmtId="0" fontId="23" fillId="0" borderId="0" xfId="39" applyFont="1"/>
    <xf numFmtId="3" fontId="30" fillId="0" borderId="0" xfId="39" applyNumberFormat="1" applyFont="1" applyAlignment="1">
      <alignment horizontal="left"/>
    </xf>
    <xf numFmtId="0" fontId="29" fillId="0" borderId="0" xfId="39" applyFont="1"/>
    <xf numFmtId="3" fontId="16" fillId="0" borderId="0" xfId="39" applyNumberFormat="1" applyFont="1" applyAlignment="1">
      <alignment horizontal="center"/>
    </xf>
    <xf numFmtId="0" fontId="30" fillId="0" borderId="0" xfId="39" applyFont="1" applyAlignment="1">
      <alignment horizontal="left"/>
    </xf>
    <xf numFmtId="3" fontId="30" fillId="0" borderId="0" xfId="39" applyNumberFormat="1" applyFont="1" applyFill="1" applyAlignment="1">
      <alignment horizontal="right"/>
    </xf>
    <xf numFmtId="0" fontId="30" fillId="0" borderId="0" xfId="39" applyFont="1" applyFill="1" applyAlignment="1">
      <alignment horizontal="left"/>
    </xf>
    <xf numFmtId="3" fontId="30" fillId="0" borderId="0" xfId="39" applyNumberFormat="1" applyFont="1" applyFill="1"/>
    <xf numFmtId="0" fontId="16" fillId="0" borderId="0" xfId="39" applyFont="1" applyFill="1"/>
    <xf numFmtId="0" fontId="30" fillId="0" borderId="0" xfId="39" applyFont="1" applyFill="1" applyAlignment="1">
      <alignment horizontal="right"/>
    </xf>
    <xf numFmtId="0" fontId="16" fillId="0" borderId="0" xfId="39" applyFont="1" applyFill="1" applyAlignment="1">
      <alignment horizontal="right"/>
    </xf>
    <xf numFmtId="0" fontId="30" fillId="0" borderId="0" xfId="39" applyFont="1" applyAlignment="1">
      <alignment horizontal="right"/>
    </xf>
    <xf numFmtId="0" fontId="16" fillId="0" borderId="0" xfId="39" applyFont="1" applyAlignment="1">
      <alignment horizontal="right"/>
    </xf>
    <xf numFmtId="1" fontId="30" fillId="0" borderId="0" xfId="39" applyNumberFormat="1" applyFont="1" applyAlignment="1">
      <alignment horizontal="right"/>
    </xf>
    <xf numFmtId="3" fontId="30" fillId="0" borderId="0" xfId="39" applyNumberFormat="1" applyFont="1" applyAlignment="1">
      <alignment horizontal="right"/>
    </xf>
    <xf numFmtId="3" fontId="16" fillId="0" borderId="0" xfId="39" quotePrefix="1" applyNumberFormat="1" applyFont="1" applyAlignment="1">
      <alignment horizontal="right"/>
    </xf>
    <xf numFmtId="1" fontId="16" fillId="0" borderId="0" xfId="39" applyNumberFormat="1" applyFont="1" applyAlignment="1">
      <alignment horizontal="right"/>
    </xf>
    <xf numFmtId="3" fontId="46" fillId="0" borderId="0" xfId="39" applyNumberFormat="1" applyFont="1" applyAlignment="1">
      <alignment horizontal="right"/>
    </xf>
    <xf numFmtId="0" fontId="46" fillId="0" borderId="0" xfId="39" applyFont="1" applyAlignment="1">
      <alignment horizontal="right"/>
    </xf>
    <xf numFmtId="0" fontId="16" fillId="0" borderId="0" xfId="39" quotePrefix="1" applyNumberFormat="1" applyFont="1"/>
    <xf numFmtId="0" fontId="29" fillId="0" borderId="0" xfId="39" applyFont="1" applyFill="1"/>
    <xf numFmtId="3" fontId="16" fillId="0" borderId="0" xfId="39" applyNumberFormat="1" applyFont="1" applyFill="1" applyAlignment="1">
      <alignment horizontal="right"/>
    </xf>
    <xf numFmtId="3" fontId="16" fillId="0" borderId="0" xfId="39" applyNumberFormat="1" applyFont="1" applyFill="1"/>
    <xf numFmtId="1" fontId="16" fillId="0" borderId="0" xfId="39" applyNumberFormat="1" applyFont="1" applyFill="1"/>
    <xf numFmtId="0" fontId="29" fillId="0" borderId="0" xfId="39" applyFont="1" applyBorder="1" applyAlignment="1"/>
    <xf numFmtId="0" fontId="16" fillId="0" borderId="0" xfId="39" applyFont="1" applyBorder="1" applyAlignment="1"/>
    <xf numFmtId="0" fontId="29" fillId="0" borderId="0" xfId="39" applyFont="1" applyAlignment="1"/>
    <xf numFmtId="0" fontId="29" fillId="0" borderId="10" xfId="39" applyFont="1" applyBorder="1"/>
    <xf numFmtId="0" fontId="30" fillId="0" borderId="0" xfId="39" applyFont="1" applyBorder="1"/>
    <xf numFmtId="0" fontId="30" fillId="0" borderId="0" xfId="39" applyFont="1" applyAlignment="1">
      <alignment horizontal="left" vertical="top"/>
    </xf>
    <xf numFmtId="0" fontId="16" fillId="0" borderId="0" xfId="39" applyFont="1" applyAlignment="1">
      <alignment horizontal="left" vertical="top"/>
    </xf>
    <xf numFmtId="0" fontId="51" fillId="0" borderId="0" xfId="39" applyFont="1"/>
    <xf numFmtId="0" fontId="21" fillId="0" borderId="0" xfId="39" applyFont="1" applyAlignment="1">
      <alignment horizontal="left"/>
    </xf>
    <xf numFmtId="0" fontId="52" fillId="0" borderId="0" xfId="39" applyFont="1"/>
    <xf numFmtId="3" fontId="52" fillId="0" borderId="0" xfId="39" applyNumberFormat="1" applyFont="1"/>
    <xf numFmtId="2" fontId="52" fillId="0" borderId="0" xfId="39" applyNumberFormat="1" applyFont="1"/>
    <xf numFmtId="0" fontId="53" fillId="0" borderId="0" xfId="39" applyFont="1" applyAlignment="1">
      <alignment horizontal="center"/>
    </xf>
    <xf numFmtId="0" fontId="53" fillId="0" borderId="0" xfId="39" applyFont="1"/>
    <xf numFmtId="0" fontId="21" fillId="0" borderId="0" xfId="39" applyFont="1"/>
    <xf numFmtId="0" fontId="52" fillId="0" borderId="0" xfId="39" applyFont="1" applyBorder="1"/>
    <xf numFmtId="4" fontId="52" fillId="0" borderId="0" xfId="39" applyNumberFormat="1" applyFont="1"/>
    <xf numFmtId="0" fontId="52" fillId="0" borderId="0" xfId="39" applyFont="1" applyAlignment="1">
      <alignment horizontal="left" vertical="top"/>
    </xf>
    <xf numFmtId="0" fontId="49" fillId="0" borderId="0" xfId="39" applyFont="1"/>
    <xf numFmtId="0" fontId="24" fillId="0" borderId="0" xfId="39" applyFont="1" applyBorder="1" applyAlignment="1">
      <alignment horizontal="left" vertical="top" wrapText="1"/>
    </xf>
    <xf numFmtId="3" fontId="24" fillId="0" borderId="0" xfId="39" applyNumberFormat="1" applyFont="1" applyBorder="1" applyAlignment="1">
      <alignment horizontal="right" vertical="center"/>
    </xf>
    <xf numFmtId="165" fontId="16" fillId="0" borderId="0" xfId="39" applyNumberFormat="1"/>
    <xf numFmtId="3" fontId="54" fillId="0" borderId="0" xfId="39" applyNumberFormat="1" applyFont="1" applyBorder="1" applyAlignment="1">
      <alignment horizontal="right" vertical="center"/>
    </xf>
    <xf numFmtId="4" fontId="16" fillId="0" borderId="0" xfId="39" applyNumberFormat="1" applyFont="1"/>
    <xf numFmtId="2" fontId="16" fillId="0" borderId="0" xfId="39" applyNumberFormat="1" applyFont="1"/>
    <xf numFmtId="4" fontId="30" fillId="0" borderId="0" xfId="39" applyNumberFormat="1" applyFont="1"/>
    <xf numFmtId="2" fontId="30" fillId="0" borderId="0" xfId="39" applyNumberFormat="1" applyFont="1"/>
    <xf numFmtId="0" fontId="16" fillId="0" borderId="0" xfId="39" applyFont="1" applyBorder="1"/>
    <xf numFmtId="3" fontId="16" fillId="0" borderId="0" xfId="39" applyNumberFormat="1" applyFont="1" applyBorder="1"/>
    <xf numFmtId="2" fontId="16" fillId="0" borderId="0" xfId="39" applyNumberFormat="1" applyFont="1" applyBorder="1"/>
    <xf numFmtId="3" fontId="46" fillId="0" borderId="0" xfId="39" applyNumberFormat="1" applyFont="1"/>
    <xf numFmtId="3" fontId="55" fillId="0" borderId="0" xfId="39" applyNumberFormat="1" applyFont="1"/>
    <xf numFmtId="49" fontId="29" fillId="0" borderId="0" xfId="39" applyNumberFormat="1" applyFont="1"/>
    <xf numFmtId="3" fontId="52" fillId="0" borderId="0" xfId="39" applyNumberFormat="1" applyFont="1" applyAlignment="1"/>
    <xf numFmtId="0" fontId="40" fillId="0" borderId="0" xfId="39" applyFont="1"/>
    <xf numFmtId="0" fontId="57" fillId="0" borderId="0" xfId="39" applyFont="1"/>
    <xf numFmtId="164" fontId="30" fillId="0" borderId="0" xfId="39" applyNumberFormat="1" applyFont="1" applyFill="1" applyAlignment="1">
      <alignment horizontal="right"/>
    </xf>
    <xf numFmtId="164" fontId="16" fillId="0" borderId="0" xfId="39" applyNumberFormat="1" applyFont="1" applyFill="1" applyAlignment="1">
      <alignment horizontal="right"/>
    </xf>
    <xf numFmtId="164" fontId="30" fillId="0" borderId="0" xfId="39" applyNumberFormat="1" applyFont="1" applyAlignment="1">
      <alignment horizontal="right"/>
    </xf>
    <xf numFmtId="164" fontId="16" fillId="0" borderId="0" xfId="39" applyNumberFormat="1" applyFont="1" applyAlignment="1">
      <alignment horizontal="right"/>
    </xf>
    <xf numFmtId="164" fontId="16" fillId="0" borderId="0" xfId="39" quotePrefix="1" applyNumberFormat="1" applyFont="1" applyAlignment="1">
      <alignment horizontal="right"/>
    </xf>
    <xf numFmtId="164" fontId="46" fillId="0" borderId="0" xfId="39" applyNumberFormat="1" applyFont="1" applyAlignment="1">
      <alignment horizontal="right"/>
    </xf>
    <xf numFmtId="0" fontId="0" fillId="0" borderId="0" xfId="0" applyBorder="1"/>
    <xf numFmtId="0" fontId="52" fillId="0" borderId="0" xfId="38" applyFont="1"/>
    <xf numFmtId="3" fontId="52" fillId="0" borderId="0" xfId="38" applyNumberFormat="1" applyFont="1"/>
    <xf numFmtId="2" fontId="52" fillId="0" borderId="0" xfId="38" applyNumberFormat="1" applyFont="1"/>
    <xf numFmtId="0" fontId="53" fillId="0" borderId="0" xfId="38" applyFont="1"/>
    <xf numFmtId="0" fontId="21" fillId="0" borderId="0" xfId="38" applyFont="1"/>
    <xf numFmtId="0" fontId="21" fillId="0" borderId="0" xfId="38" applyFont="1" applyAlignment="1">
      <alignment horizontal="left"/>
    </xf>
    <xf numFmtId="0" fontId="52" fillId="0" borderId="0" xfId="38" applyFont="1" applyAlignment="1">
      <alignment horizontal="left" vertical="top"/>
    </xf>
    <xf numFmtId="0" fontId="23" fillId="0" borderId="11" xfId="39" applyFont="1" applyBorder="1"/>
    <xf numFmtId="0" fontId="16" fillId="0" borderId="11" xfId="39" applyFont="1" applyBorder="1"/>
    <xf numFmtId="3" fontId="30" fillId="0" borderId="11" xfId="39" applyNumberFormat="1" applyFont="1" applyBorder="1" applyAlignment="1">
      <alignment horizontal="left"/>
    </xf>
    <xf numFmtId="3" fontId="16" fillId="0" borderId="11" xfId="39" applyNumberFormat="1" applyFont="1" applyBorder="1" applyAlignment="1">
      <alignment horizontal="right"/>
    </xf>
    <xf numFmtId="3" fontId="16" fillId="0" borderId="11" xfId="39" applyNumberFormat="1" applyFont="1" applyBorder="1"/>
    <xf numFmtId="0" fontId="23" fillId="0" borderId="0" xfId="39" applyFont="1" applyBorder="1"/>
    <xf numFmtId="3" fontId="30" fillId="0" borderId="0" xfId="39" applyNumberFormat="1" applyFont="1" applyBorder="1" applyAlignment="1">
      <alignment horizontal="left"/>
    </xf>
    <xf numFmtId="3" fontId="16" fillId="0" borderId="0" xfId="39" applyNumberFormat="1" applyFont="1" applyBorder="1" applyAlignment="1">
      <alignment horizontal="right"/>
    </xf>
    <xf numFmtId="3" fontId="16" fillId="0" borderId="10" xfId="39" applyNumberFormat="1" applyFont="1" applyBorder="1" applyAlignment="1">
      <alignment horizontal="center"/>
    </xf>
    <xf numFmtId="3" fontId="29" fillId="0" borderId="0" xfId="39" applyNumberFormat="1" applyFont="1" applyBorder="1" applyAlignment="1">
      <alignment horizontal="right" vertical="top" wrapText="1"/>
    </xf>
    <xf numFmtId="0" fontId="32" fillId="0" borderId="0" xfId="39" applyFont="1"/>
    <xf numFmtId="2" fontId="29" fillId="0" borderId="0" xfId="39" applyNumberFormat="1" applyFont="1" applyBorder="1" applyAlignment="1">
      <alignment horizontal="right" vertical="top" wrapText="1"/>
    </xf>
    <xf numFmtId="3" fontId="17" fillId="0" borderId="0" xfId="54" applyNumberFormat="1"/>
    <xf numFmtId="0" fontId="0" fillId="0" borderId="0" xfId="0" applyBorder="1" applyAlignment="1"/>
    <xf numFmtId="0" fontId="16" fillId="0" borderId="11" xfId="39" applyBorder="1"/>
    <xf numFmtId="0" fontId="16" fillId="0" borderId="10" xfId="39" applyBorder="1"/>
    <xf numFmtId="0" fontId="31" fillId="0" borderId="0" xfId="39" applyFont="1"/>
    <xf numFmtId="0" fontId="59" fillId="0" borderId="0" xfId="50" applyFont="1" applyAlignment="1">
      <alignment horizontal="left"/>
    </xf>
    <xf numFmtId="0" fontId="59" fillId="0" borderId="0" xfId="50" applyFont="1"/>
    <xf numFmtId="0" fontId="24" fillId="0" borderId="0" xfId="53" applyFont="1" applyBorder="1" applyAlignment="1">
      <alignment vertical="center" wrapText="1"/>
    </xf>
    <xf numFmtId="164" fontId="29" fillId="0" borderId="0" xfId="0" applyNumberFormat="1" applyFont="1"/>
    <xf numFmtId="0" fontId="29" fillId="0" borderId="0" xfId="55" applyFont="1"/>
    <xf numFmtId="0" fontId="60" fillId="0" borderId="0" xfId="0" applyFont="1"/>
    <xf numFmtId="0" fontId="31" fillId="0" borderId="0" xfId="39" applyFont="1" applyAlignment="1">
      <alignment horizontal="left"/>
    </xf>
    <xf numFmtId="0" fontId="61" fillId="0" borderId="0" xfId="39" applyFont="1" applyAlignment="1">
      <alignment horizontal="left"/>
    </xf>
    <xf numFmtId="3" fontId="57" fillId="0" borderId="0" xfId="39" applyNumberFormat="1" applyFont="1" applyAlignment="1">
      <alignment horizontal="right"/>
    </xf>
    <xf numFmtId="2" fontId="57" fillId="0" borderId="0" xfId="39" applyNumberFormat="1" applyFont="1"/>
    <xf numFmtId="3" fontId="57" fillId="0" borderId="0" xfId="39" applyNumberFormat="1" applyFont="1"/>
    <xf numFmtId="0" fontId="35" fillId="0" borderId="0" xfId="39" applyFont="1" applyAlignment="1">
      <alignment horizontal="center" vertical="top" wrapText="1"/>
    </xf>
    <xf numFmtId="0" fontId="36" fillId="0" borderId="0" xfId="39" applyFont="1" applyAlignment="1">
      <alignment horizontal="center" vertical="top" wrapText="1"/>
    </xf>
    <xf numFmtId="3" fontId="36" fillId="0" borderId="0" xfId="39" applyNumberFormat="1" applyFont="1" applyAlignment="1">
      <alignment horizontal="center" vertical="top" wrapText="1"/>
    </xf>
    <xf numFmtId="2" fontId="36" fillId="0" borderId="0" xfId="39" applyNumberFormat="1" applyFont="1" applyAlignment="1">
      <alignment horizontal="center" vertical="top" wrapText="1"/>
    </xf>
    <xf numFmtId="0" fontId="36" fillId="0" borderId="0" xfId="39" applyFont="1" applyAlignment="1">
      <alignment horizontal="center"/>
    </xf>
    <xf numFmtId="3" fontId="36" fillId="0" borderId="0" xfId="39" applyNumberFormat="1" applyFont="1" applyAlignment="1">
      <alignment horizontal="right"/>
    </xf>
    <xf numFmtId="3" fontId="36" fillId="0" borderId="0" xfId="39" applyNumberFormat="1" applyFont="1"/>
    <xf numFmtId="0" fontId="36" fillId="0" borderId="0" xfId="39" applyFont="1" applyAlignment="1">
      <alignment horizontal="left"/>
    </xf>
    <xf numFmtId="0" fontId="36" fillId="0" borderId="0" xfId="39" applyFont="1"/>
    <xf numFmtId="0" fontId="35" fillId="0" borderId="0" xfId="39" applyFont="1"/>
    <xf numFmtId="3" fontId="57" fillId="0" borderId="0" xfId="39" applyNumberFormat="1" applyFont="1" applyFill="1"/>
    <xf numFmtId="2" fontId="57" fillId="0" borderId="0" xfId="39" applyNumberFormat="1" applyFont="1" applyFill="1"/>
    <xf numFmtId="0" fontId="61" fillId="0" borderId="0" xfId="39" applyFont="1"/>
    <xf numFmtId="3" fontId="57" fillId="0" borderId="0" xfId="39" applyNumberFormat="1" applyFont="1" applyBorder="1"/>
    <xf numFmtId="2" fontId="57" fillId="0" borderId="0" xfId="39" applyNumberFormat="1" applyFont="1" applyBorder="1"/>
    <xf numFmtId="4" fontId="57" fillId="0" borderId="0" xfId="39" applyNumberFormat="1" applyFont="1" applyBorder="1"/>
    <xf numFmtId="2" fontId="57" fillId="0" borderId="0" xfId="39" applyNumberFormat="1" applyFont="1" applyAlignment="1">
      <alignment horizontal="right"/>
    </xf>
    <xf numFmtId="0" fontId="57" fillId="0" borderId="0" xfId="39" applyFont="1" applyAlignment="1">
      <alignment horizontal="right"/>
    </xf>
    <xf numFmtId="3" fontId="63" fillId="0" borderId="0" xfId="39" applyNumberFormat="1" applyFont="1" applyAlignment="1">
      <alignment horizontal="right"/>
    </xf>
    <xf numFmtId="3" fontId="63" fillId="0" borderId="0" xfId="39" applyNumberFormat="1" applyFont="1"/>
    <xf numFmtId="49" fontId="31" fillId="0" borderId="0" xfId="39" applyNumberFormat="1" applyFont="1"/>
    <xf numFmtId="0" fontId="57" fillId="0" borderId="0" xfId="39" applyFont="1" applyBorder="1"/>
    <xf numFmtId="0" fontId="57" fillId="0" borderId="0" xfId="39" quotePrefix="1" applyNumberFormat="1" applyFont="1"/>
    <xf numFmtId="3" fontId="36" fillId="0" borderId="0" xfId="39" applyNumberFormat="1" applyFont="1" applyAlignment="1">
      <alignment horizontal="left"/>
    </xf>
    <xf numFmtId="4" fontId="57" fillId="0" borderId="0" xfId="39" applyNumberFormat="1" applyFont="1"/>
    <xf numFmtId="0" fontId="31" fillId="0" borderId="0" xfId="39" applyFont="1" applyBorder="1" applyAlignment="1"/>
    <xf numFmtId="0" fontId="57" fillId="0" borderId="0" xfId="39" applyFont="1" applyBorder="1" applyAlignment="1"/>
    <xf numFmtId="0" fontId="31" fillId="0" borderId="0" xfId="39" applyFont="1" applyAlignment="1"/>
    <xf numFmtId="0" fontId="36" fillId="0" borderId="0" xfId="39" applyFont="1" applyAlignment="1">
      <alignment horizontal="left" vertical="top"/>
    </xf>
    <xf numFmtId="0" fontId="57" fillId="0" borderId="0" xfId="39" applyFont="1" applyAlignment="1">
      <alignment horizontal="left" vertical="top"/>
    </xf>
    <xf numFmtId="0" fontId="52" fillId="0" borderId="10" xfId="38" applyFont="1" applyBorder="1"/>
    <xf numFmtId="0" fontId="31" fillId="0" borderId="0" xfId="39" applyFont="1" applyBorder="1"/>
    <xf numFmtId="0" fontId="61" fillId="0" borderId="10" xfId="39" applyFont="1" applyBorder="1"/>
    <xf numFmtId="0" fontId="36" fillId="0" borderId="10" xfId="39" applyFont="1" applyBorder="1"/>
    <xf numFmtId="3" fontId="57" fillId="0" borderId="10" xfId="39" applyNumberFormat="1" applyFont="1" applyBorder="1" applyAlignment="1">
      <alignment horizontal="right"/>
    </xf>
    <xf numFmtId="3" fontId="57" fillId="0" borderId="10" xfId="39" applyNumberFormat="1" applyFont="1" applyBorder="1"/>
    <xf numFmtId="2" fontId="57" fillId="0" borderId="10" xfId="39" applyNumberFormat="1" applyFont="1" applyBorder="1"/>
    <xf numFmtId="0" fontId="57" fillId="0" borderId="10" xfId="39" applyFont="1" applyBorder="1"/>
    <xf numFmtId="0" fontId="30" fillId="0" borderId="11" xfId="39" applyFont="1" applyBorder="1" applyAlignment="1">
      <alignment horizontal="right"/>
    </xf>
    <xf numFmtId="0" fontId="47" fillId="0" borderId="0" xfId="39" applyFont="1" applyBorder="1" applyAlignment="1">
      <alignment horizontal="center"/>
    </xf>
    <xf numFmtId="0" fontId="30" fillId="0" borderId="0" xfId="39" applyFont="1" applyBorder="1" applyAlignment="1">
      <alignment horizontal="center"/>
    </xf>
    <xf numFmtId="3" fontId="30" fillId="0" borderId="0" xfId="39" applyNumberFormat="1" applyFont="1" applyBorder="1" applyAlignment="1">
      <alignment horizontal="center" vertical="top" wrapText="1"/>
    </xf>
    <xf numFmtId="2" fontId="30" fillId="0" borderId="0" xfId="39" applyNumberFormat="1" applyFont="1" applyBorder="1" applyAlignment="1">
      <alignment horizontal="center" vertical="top" wrapText="1"/>
    </xf>
    <xf numFmtId="0" fontId="30" fillId="0" borderId="0" xfId="39" applyFont="1" applyBorder="1" applyAlignment="1">
      <alignment horizontal="right"/>
    </xf>
    <xf numFmtId="3" fontId="30" fillId="0" borderId="0" xfId="39" applyNumberFormat="1" applyFont="1" applyBorder="1" applyAlignment="1">
      <alignment horizontal="right"/>
    </xf>
    <xf numFmtId="4" fontId="30" fillId="0" borderId="0" xfId="39" applyNumberFormat="1" applyFont="1" applyBorder="1" applyAlignment="1">
      <alignment horizontal="right"/>
    </xf>
    <xf numFmtId="2" fontId="30" fillId="0" borderId="0" xfId="39" applyNumberFormat="1" applyFont="1" applyBorder="1" applyAlignment="1">
      <alignment horizontal="right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vertical="top" wrapText="1"/>
    </xf>
    <xf numFmtId="0" fontId="30" fillId="0" borderId="0" xfId="39" applyFont="1" applyBorder="1" applyAlignment="1">
      <alignment horizontal="left"/>
    </xf>
    <xf numFmtId="3" fontId="30" fillId="0" borderId="0" xfId="39" applyNumberFormat="1" applyFont="1" applyBorder="1"/>
    <xf numFmtId="4" fontId="16" fillId="0" borderId="0" xfId="39" applyNumberFormat="1" applyFont="1" applyBorder="1"/>
    <xf numFmtId="0" fontId="23" fillId="0" borderId="10" xfId="39" applyFont="1" applyBorder="1" applyAlignment="1">
      <alignment horizontal="left" vertical="top" wrapText="1"/>
    </xf>
    <xf numFmtId="3" fontId="30" fillId="0" borderId="13" xfId="39" applyNumberFormat="1" applyFont="1" applyBorder="1" applyAlignment="1">
      <alignment horizontal="center" vertical="top" wrapText="1"/>
    </xf>
    <xf numFmtId="2" fontId="30" fillId="0" borderId="13" xfId="39" applyNumberFormat="1" applyFont="1" applyBorder="1" applyAlignment="1">
      <alignment horizontal="center" vertical="top" wrapText="1"/>
    </xf>
    <xf numFmtId="0" fontId="64" fillId="0" borderId="0" xfId="39" applyFont="1"/>
    <xf numFmtId="0" fontId="23" fillId="0" borderId="13" xfId="38" applyFont="1" applyBorder="1"/>
    <xf numFmtId="0" fontId="47" fillId="0" borderId="11" xfId="38" applyFont="1" applyBorder="1" applyAlignment="1">
      <alignment horizontal="left"/>
    </xf>
    <xf numFmtId="0" fontId="30" fillId="0" borderId="11" xfId="38" applyFont="1" applyBorder="1"/>
    <xf numFmtId="2" fontId="30" fillId="0" borderId="11" xfId="38" applyNumberFormat="1" applyFont="1" applyBorder="1"/>
    <xf numFmtId="0" fontId="47" fillId="0" borderId="13" xfId="38" applyFont="1" applyBorder="1"/>
    <xf numFmtId="0" fontId="23" fillId="0" borderId="10" xfId="38" applyFont="1" applyBorder="1" applyAlignment="1">
      <alignment horizontal="left"/>
    </xf>
    <xf numFmtId="0" fontId="23" fillId="0" borderId="10" xfId="38" applyFont="1" applyBorder="1"/>
    <xf numFmtId="0" fontId="30" fillId="0" borderId="10" xfId="38" applyFont="1" applyBorder="1"/>
    <xf numFmtId="0" fontId="42" fillId="0" borderId="0" xfId="38" applyFont="1"/>
    <xf numFmtId="0" fontId="42" fillId="0" borderId="0" xfId="38" applyFont="1" applyAlignment="1">
      <alignment horizontal="left"/>
    </xf>
    <xf numFmtId="0" fontId="16" fillId="0" borderId="0" xfId="38" applyFont="1"/>
    <xf numFmtId="2" fontId="16" fillId="0" borderId="0" xfId="38" applyNumberFormat="1" applyFont="1"/>
    <xf numFmtId="2" fontId="16" fillId="0" borderId="0" xfId="38" applyNumberFormat="1" applyFont="1" applyBorder="1"/>
    <xf numFmtId="0" fontId="30" fillId="0" borderId="0" xfId="38" applyFont="1" applyAlignment="1">
      <alignment horizontal="left"/>
    </xf>
    <xf numFmtId="0" fontId="30" fillId="0" borderId="0" xfId="38" applyFont="1"/>
    <xf numFmtId="0" fontId="16" fillId="0" borderId="0" xfId="38" applyFont="1" applyAlignment="1">
      <alignment horizontal="left"/>
    </xf>
    <xf numFmtId="0" fontId="23" fillId="0" borderId="0" xfId="38" applyFont="1"/>
    <xf numFmtId="0" fontId="23" fillId="0" borderId="0" xfId="38" applyFont="1" applyAlignment="1">
      <alignment horizontal="left"/>
    </xf>
    <xf numFmtId="0" fontId="26" fillId="0" borderId="0" xfId="38" applyFont="1"/>
    <xf numFmtId="0" fontId="26" fillId="0" borderId="0" xfId="38" applyFont="1" applyAlignment="1">
      <alignment horizontal="left"/>
    </xf>
    <xf numFmtId="0" fontId="29" fillId="0" borderId="0" xfId="38" applyFont="1"/>
    <xf numFmtId="0" fontId="47" fillId="0" borderId="0" xfId="38" applyFont="1"/>
    <xf numFmtId="0" fontId="47" fillId="0" borderId="0" xfId="38" applyFont="1" applyAlignment="1">
      <alignment horizontal="left"/>
    </xf>
    <xf numFmtId="2" fontId="30" fillId="0" borderId="0" xfId="38" applyNumberFormat="1" applyFont="1"/>
    <xf numFmtId="0" fontId="29" fillId="0" borderId="0" xfId="38" applyFont="1" applyAlignment="1">
      <alignment horizontal="left"/>
    </xf>
    <xf numFmtId="49" fontId="29" fillId="0" borderId="0" xfId="38" applyNumberFormat="1" applyFont="1"/>
    <xf numFmtId="0" fontId="16" fillId="0" borderId="0" xfId="38" quotePrefix="1" applyNumberFormat="1" applyFont="1"/>
    <xf numFmtId="0" fontId="29" fillId="0" borderId="0" xfId="38" applyFont="1" applyBorder="1" applyAlignment="1"/>
    <xf numFmtId="0" fontId="29" fillId="0" borderId="0" xfId="38" applyFont="1" applyBorder="1"/>
    <xf numFmtId="0" fontId="29" fillId="0" borderId="0" xfId="38" applyFont="1" applyBorder="1" applyAlignment="1">
      <alignment horizontal="left"/>
    </xf>
    <xf numFmtId="0" fontId="23" fillId="0" borderId="0" xfId="38" applyFont="1" applyBorder="1"/>
    <xf numFmtId="0" fontId="23" fillId="0" borderId="0" xfId="38" applyFont="1" applyBorder="1" applyAlignment="1">
      <alignment horizontal="left"/>
    </xf>
    <xf numFmtId="0" fontId="23" fillId="0" borderId="0" xfId="38" applyFont="1" applyBorder="1" applyAlignment="1"/>
    <xf numFmtId="0" fontId="21" fillId="0" borderId="10" xfId="38" applyFont="1" applyBorder="1"/>
    <xf numFmtId="0" fontId="21" fillId="0" borderId="10" xfId="38" applyFont="1" applyBorder="1" applyAlignment="1">
      <alignment horizontal="left"/>
    </xf>
    <xf numFmtId="0" fontId="53" fillId="0" borderId="10" xfId="38" applyFont="1" applyBorder="1"/>
    <xf numFmtId="2" fontId="52" fillId="0" borderId="10" xfId="38" applyNumberFormat="1" applyFont="1" applyBorder="1"/>
    <xf numFmtId="0" fontId="29" fillId="0" borderId="0" xfId="39" applyFont="1" applyBorder="1"/>
    <xf numFmtId="0" fontId="26" fillId="0" borderId="0" xfId="39" applyFont="1" applyBorder="1"/>
    <xf numFmtId="0" fontId="16" fillId="0" borderId="0" xfId="39" applyAlignment="1"/>
    <xf numFmtId="0" fontId="16" fillId="0" borderId="0" xfId="39" applyAlignment="1">
      <alignment vertical="top" wrapText="1"/>
    </xf>
    <xf numFmtId="164" fontId="16" fillId="0" borderId="0" xfId="39" applyNumberFormat="1" applyAlignment="1">
      <alignment vertical="top"/>
    </xf>
    <xf numFmtId="0" fontId="16" fillId="0" borderId="0" xfId="39" applyAlignment="1">
      <alignment vertical="top"/>
    </xf>
    <xf numFmtId="49" fontId="16" fillId="0" borderId="0" xfId="39" applyNumberFormat="1" applyBorder="1"/>
    <xf numFmtId="0" fontId="16" fillId="0" borderId="0" xfId="39" applyBorder="1"/>
    <xf numFmtId="0" fontId="29" fillId="0" borderId="10" xfId="39" applyFont="1" applyBorder="1" applyAlignment="1"/>
    <xf numFmtId="1" fontId="16" fillId="0" borderId="10" xfId="39" applyNumberFormat="1" applyFont="1" applyBorder="1" applyAlignment="1">
      <alignment horizontal="right"/>
    </xf>
    <xf numFmtId="3" fontId="30" fillId="0" borderId="10" xfId="39" applyNumberFormat="1" applyFont="1" applyBorder="1" applyAlignment="1">
      <alignment horizontal="right"/>
    </xf>
    <xf numFmtId="164" fontId="16" fillId="0" borderId="10" xfId="39" applyNumberFormat="1" applyFont="1" applyBorder="1" applyAlignment="1">
      <alignment horizontal="right"/>
    </xf>
    <xf numFmtId="3" fontId="16" fillId="0" borderId="10" xfId="39" applyNumberFormat="1" applyFont="1" applyBorder="1"/>
    <xf numFmtId="3" fontId="16" fillId="0" borderId="10" xfId="39" applyNumberFormat="1" applyFont="1" applyBorder="1" applyAlignment="1">
      <alignment horizontal="right"/>
    </xf>
    <xf numFmtId="3" fontId="57" fillId="0" borderId="0" xfId="39" applyNumberFormat="1" applyFont="1" applyFill="1" applyBorder="1"/>
    <xf numFmtId="2" fontId="57" fillId="0" borderId="0" xfId="39" applyNumberFormat="1" applyFont="1" applyFill="1" applyBorder="1"/>
    <xf numFmtId="0" fontId="57" fillId="0" borderId="0" xfId="39" applyFont="1" applyFill="1"/>
    <xf numFmtId="2" fontId="16" fillId="0" borderId="0" xfId="38" applyNumberFormat="1" applyFont="1" applyFill="1"/>
    <xf numFmtId="3" fontId="16" fillId="0" borderId="11" xfId="39" applyNumberFormat="1" applyBorder="1"/>
    <xf numFmtId="0" fontId="26" fillId="0" borderId="11" xfId="39" applyFont="1" applyBorder="1"/>
    <xf numFmtId="4" fontId="16" fillId="0" borderId="11" xfId="39" applyNumberFormat="1" applyFont="1" applyBorder="1"/>
    <xf numFmtId="2" fontId="16" fillId="0" borderId="11" xfId="39" applyNumberFormat="1" applyFont="1" applyBorder="1"/>
    <xf numFmtId="3" fontId="16" fillId="0" borderId="0" xfId="39" applyNumberFormat="1" applyFont="1" applyAlignment="1">
      <alignment vertical="top"/>
    </xf>
    <xf numFmtId="4" fontId="16" fillId="0" borderId="0" xfId="39" applyNumberFormat="1" applyFont="1" applyAlignment="1">
      <alignment vertical="top"/>
    </xf>
    <xf numFmtId="0" fontId="16" fillId="0" borderId="0" xfId="39" applyFont="1" applyBorder="1" applyAlignment="1">
      <alignment vertical="top"/>
    </xf>
    <xf numFmtId="3" fontId="16" fillId="0" borderId="0" xfId="39" applyNumberFormat="1" applyFont="1" applyBorder="1" applyAlignment="1">
      <alignment vertical="top"/>
    </xf>
    <xf numFmtId="2" fontId="16" fillId="0" borderId="0" xfId="39" applyNumberFormat="1" applyFont="1" applyBorder="1" applyAlignment="1">
      <alignment vertical="top"/>
    </xf>
    <xf numFmtId="0" fontId="30" fillId="0" borderId="0" xfId="39" applyFont="1" applyAlignment="1">
      <alignment vertical="top" wrapText="1"/>
    </xf>
    <xf numFmtId="2" fontId="16" fillId="0" borderId="0" xfId="38" applyNumberFormat="1" applyFont="1" applyAlignment="1">
      <alignment vertical="top"/>
    </xf>
    <xf numFmtId="0" fontId="30" fillId="0" borderId="0" xfId="38" applyFont="1" applyAlignment="1">
      <alignment vertical="top" wrapText="1"/>
    </xf>
    <xf numFmtId="3" fontId="57" fillId="0" borderId="0" xfId="39" applyNumberFormat="1" applyFont="1" applyAlignment="1">
      <alignment horizontal="right" vertical="top"/>
    </xf>
    <xf numFmtId="3" fontId="57" fillId="0" borderId="0" xfId="39" applyNumberFormat="1" applyFont="1" applyAlignment="1">
      <alignment vertical="top"/>
    </xf>
    <xf numFmtId="2" fontId="57" fillId="0" borderId="0" xfId="39" applyNumberFormat="1" applyFont="1" applyAlignment="1">
      <alignment vertical="top"/>
    </xf>
    <xf numFmtId="0" fontId="57" fillId="0" borderId="0" xfId="39" applyFont="1" applyAlignment="1">
      <alignment vertical="top"/>
    </xf>
    <xf numFmtId="0" fontId="36" fillId="0" borderId="0" xfId="39" applyFont="1" applyAlignment="1">
      <alignment vertical="top" wrapText="1"/>
    </xf>
    <xf numFmtId="0" fontId="40" fillId="0" borderId="11" xfId="55" applyFont="1" applyFill="1" applyBorder="1" applyAlignment="1">
      <alignment horizontal="center" wrapText="1"/>
    </xf>
    <xf numFmtId="0" fontId="40" fillId="0" borderId="11" xfId="55" applyFont="1" applyBorder="1" applyAlignment="1">
      <alignment horizontal="center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38"/>
    <cellStyle name="Normal 2" xfId="39"/>
    <cellStyle name="Normal 2 2" xfId="40"/>
    <cellStyle name="Normal 2 3" xfId="41"/>
    <cellStyle name="Normal 3" xfId="42"/>
    <cellStyle name="Normal 3 2" xfId="43"/>
    <cellStyle name="Normal 4" xfId="44"/>
    <cellStyle name="Normal 4 2" xfId="45"/>
    <cellStyle name="Normal 4_Combined DHS and UNICEF tables 13.7.14 v4" xfId="46"/>
    <cellStyle name="Normal 5" xfId="47"/>
    <cellStyle name="Normal 6" xfId="48"/>
    <cellStyle name="Normal 7" xfId="49"/>
    <cellStyle name="Normal 7_Combined DHS and UNICEF tables 9.7.14" xfId="50"/>
    <cellStyle name="Normal 7_Combined DHS and UNICEF tables 9.7.14_Combined DHS and UNICEF tables 13.7.14 v4" xfId="51"/>
    <cellStyle name="Normal 7_Combined DHS and UNICEF tables 9.7.14_Combined DHS and UNICEF tables 9.7.14" xfId="52"/>
    <cellStyle name="Normal 7_Combined DHS and UNICEF tables 9.7.14_Combined DHS and UNICEF tables 9.7.14_Combined DHS and UNICEF tables 13.7.14 v4" xfId="53"/>
    <cellStyle name="Normal 8" xfId="54"/>
    <cellStyle name="Normal 9" xfId="55"/>
    <cellStyle name="Note" xfId="56" builtinId="10" customBuiltin="1"/>
    <cellStyle name="Output" xfId="57" builtinId="21" customBuiltin="1"/>
    <cellStyle name="Percent 2" xfId="58"/>
    <cellStyle name="Percent 2 2" xfId="59"/>
    <cellStyle name="Percent 3" xfId="60"/>
    <cellStyle name="Style1" xfId="61"/>
    <cellStyle name="Style2" xfId="62"/>
    <cellStyle name="Style3" xfId="63"/>
    <cellStyle name="Style4" xfId="64"/>
    <cellStyle name="Style6" xfId="65"/>
    <cellStyle name="Style7" xfId="66"/>
    <cellStyle name="Title" xfId="67" builtinId="15" customBuiltin="1"/>
    <cellStyle name="Total" xfId="68" builtinId="25" customBuiltin="1"/>
    <cellStyle name="Warning Text" xfId="6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209"/>
  <sheetViews>
    <sheetView tabSelected="1" zoomScale="115" workbookViewId="0">
      <selection activeCell="H25" sqref="H25"/>
    </sheetView>
  </sheetViews>
  <sheetFormatPr defaultRowHeight="15.75" x14ac:dyDescent="0.25"/>
  <cols>
    <col min="1" max="1" width="6" style="124" customWidth="1"/>
    <col min="9" max="9" width="58.75" customWidth="1"/>
  </cols>
  <sheetData>
    <row r="1" spans="1:33" x14ac:dyDescent="0.25">
      <c r="A1" s="88" t="s">
        <v>114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x14ac:dyDescent="0.25">
      <c r="A2" s="88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x14ac:dyDescent="0.25">
      <c r="A3" s="185">
        <v>1</v>
      </c>
      <c r="B3" s="67" t="s">
        <v>1112</v>
      </c>
      <c r="C3" s="67"/>
      <c r="D3" s="67"/>
      <c r="E3" s="67"/>
      <c r="F3" s="67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3" x14ac:dyDescent="0.25">
      <c r="A4" s="185">
        <v>2</v>
      </c>
      <c r="B4" s="67" t="s">
        <v>1113</v>
      </c>
      <c r="C4" s="67"/>
      <c r="D4" s="67"/>
      <c r="E4" s="67"/>
      <c r="F4" s="67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</row>
    <row r="5" spans="1:33" x14ac:dyDescent="0.25">
      <c r="A5" s="185">
        <v>3</v>
      </c>
      <c r="B5" s="67" t="s">
        <v>139</v>
      </c>
      <c r="C5" s="67"/>
      <c r="D5" s="67"/>
      <c r="E5" s="67"/>
      <c r="F5" s="67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x14ac:dyDescent="0.25">
      <c r="A6" s="185">
        <v>4</v>
      </c>
      <c r="B6" s="67" t="s">
        <v>165</v>
      </c>
      <c r="C6" s="67"/>
      <c r="D6" s="67"/>
      <c r="E6" s="67"/>
      <c r="F6" s="67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</row>
    <row r="7" spans="1:33" x14ac:dyDescent="0.25">
      <c r="A7" s="185">
        <v>5</v>
      </c>
      <c r="B7" s="67" t="s">
        <v>166</v>
      </c>
      <c r="C7" s="67"/>
      <c r="D7" s="67"/>
      <c r="E7" s="67"/>
      <c r="F7" s="67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</row>
    <row r="8" spans="1:33" x14ac:dyDescent="0.25">
      <c r="A8" s="185">
        <v>6</v>
      </c>
      <c r="B8" s="67" t="s">
        <v>170</v>
      </c>
      <c r="C8" s="67"/>
      <c r="D8" s="67"/>
      <c r="E8" s="67"/>
      <c r="F8" s="67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</row>
    <row r="9" spans="1:33" x14ac:dyDescent="0.25">
      <c r="A9" s="185"/>
      <c r="B9" s="67"/>
      <c r="C9" s="67"/>
      <c r="D9" s="67"/>
      <c r="E9" s="67"/>
      <c r="F9" s="67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spans="1:33" x14ac:dyDescent="0.25">
      <c r="A10" s="185">
        <v>7</v>
      </c>
      <c r="B10" s="67" t="s">
        <v>1123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</row>
    <row r="11" spans="1:33" x14ac:dyDescent="0.25">
      <c r="A11" s="185">
        <v>8</v>
      </c>
      <c r="B11" s="67" t="s">
        <v>172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</row>
    <row r="12" spans="1:33" x14ac:dyDescent="0.25">
      <c r="A12" s="185">
        <v>9</v>
      </c>
      <c r="B12" s="67" t="s">
        <v>173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</row>
    <row r="13" spans="1:33" x14ac:dyDescent="0.25">
      <c r="A13" s="185">
        <v>10</v>
      </c>
      <c r="B13" s="67" t="s">
        <v>174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</row>
    <row r="14" spans="1:33" x14ac:dyDescent="0.25">
      <c r="A14" s="185">
        <v>11</v>
      </c>
      <c r="B14" s="289" t="s">
        <v>1121</v>
      </c>
      <c r="C14" s="66"/>
      <c r="D14" s="66"/>
      <c r="E14" s="66"/>
      <c r="F14" s="66"/>
      <c r="G14" s="66"/>
      <c r="H14" s="66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</row>
    <row r="15" spans="1:33" x14ac:dyDescent="0.25">
      <c r="A15" s="185"/>
      <c r="B15" s="250" t="s">
        <v>1122</v>
      </c>
      <c r="C15" s="66"/>
      <c r="D15" s="66"/>
      <c r="E15" s="66"/>
      <c r="F15" s="66"/>
      <c r="G15" s="66"/>
      <c r="H15" s="66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</row>
    <row r="16" spans="1:33" x14ac:dyDescent="0.25">
      <c r="A16" s="185">
        <v>12</v>
      </c>
      <c r="B16" s="251" t="s">
        <v>1125</v>
      </c>
      <c r="C16" s="66"/>
      <c r="D16" s="66"/>
      <c r="E16" s="66"/>
      <c r="F16" s="66"/>
      <c r="G16" s="66"/>
      <c r="H16" s="66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</row>
    <row r="17" spans="1:33" x14ac:dyDescent="0.25">
      <c r="A17" s="185">
        <v>13</v>
      </c>
      <c r="B17" s="250" t="s">
        <v>1134</v>
      </c>
      <c r="C17" s="66"/>
      <c r="D17" s="66"/>
      <c r="E17" s="66"/>
      <c r="F17" s="66"/>
      <c r="G17" s="66"/>
      <c r="H17" s="66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</row>
    <row r="18" spans="1:33" x14ac:dyDescent="0.25">
      <c r="A18" s="185">
        <v>14</v>
      </c>
      <c r="B18" s="67" t="s">
        <v>1137</v>
      </c>
      <c r="C18" s="66"/>
      <c r="D18" s="66"/>
      <c r="E18" s="66"/>
      <c r="F18" s="66"/>
      <c r="G18" s="66"/>
      <c r="H18" s="66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</row>
    <row r="19" spans="1:33" x14ac:dyDescent="0.25">
      <c r="A19" s="185">
        <v>15</v>
      </c>
      <c r="B19" s="251" t="s">
        <v>1132</v>
      </c>
      <c r="C19" s="66"/>
      <c r="D19" s="66"/>
      <c r="E19" s="66"/>
      <c r="F19" s="66"/>
      <c r="G19" s="66"/>
      <c r="H19" s="66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</row>
    <row r="20" spans="1:33" x14ac:dyDescent="0.25">
      <c r="A20" s="185">
        <v>16</v>
      </c>
      <c r="B20" s="251" t="s">
        <v>1133</v>
      </c>
      <c r="C20" s="66"/>
      <c r="D20" s="66"/>
      <c r="E20" s="66"/>
      <c r="F20" s="66"/>
      <c r="G20" s="66"/>
      <c r="H20" s="66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</row>
    <row r="21" spans="1:33" x14ac:dyDescent="0.25">
      <c r="A21" s="185">
        <v>17</v>
      </c>
      <c r="B21" s="282" t="s">
        <v>1127</v>
      </c>
      <c r="C21" s="66"/>
      <c r="D21" s="66"/>
      <c r="E21" s="66"/>
      <c r="F21" s="66"/>
      <c r="G21" s="66"/>
      <c r="H21" s="66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</row>
    <row r="22" spans="1:33" x14ac:dyDescent="0.25">
      <c r="A22" s="123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</row>
    <row r="23" spans="1:33" x14ac:dyDescent="0.25">
      <c r="A23" s="123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</row>
    <row r="24" spans="1:33" x14ac:dyDescent="0.25">
      <c r="A24" s="123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</row>
    <row r="25" spans="1:33" x14ac:dyDescent="0.25">
      <c r="A25" s="123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</row>
    <row r="26" spans="1:33" x14ac:dyDescent="0.25">
      <c r="A26" s="123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</row>
    <row r="27" spans="1:33" x14ac:dyDescent="0.25">
      <c r="A27" s="123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</row>
    <row r="28" spans="1:33" x14ac:dyDescent="0.25">
      <c r="A28" s="123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</row>
    <row r="29" spans="1:33" x14ac:dyDescent="0.25">
      <c r="A29" s="123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</row>
    <row r="30" spans="1:33" x14ac:dyDescent="0.25">
      <c r="A30" s="123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</row>
    <row r="31" spans="1:33" x14ac:dyDescent="0.25">
      <c r="A31" s="123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</row>
    <row r="32" spans="1:33" x14ac:dyDescent="0.25">
      <c r="A32" s="123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</row>
    <row r="33" spans="1:33" x14ac:dyDescent="0.25">
      <c r="A33" s="123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</row>
    <row r="34" spans="1:33" x14ac:dyDescent="0.25">
      <c r="A34" s="123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</row>
    <row r="35" spans="1:33" x14ac:dyDescent="0.25">
      <c r="A35" s="123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</row>
    <row r="36" spans="1:33" x14ac:dyDescent="0.25">
      <c r="A36" s="123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</row>
    <row r="37" spans="1:33" x14ac:dyDescent="0.25">
      <c r="A37" s="123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</row>
    <row r="38" spans="1:33" x14ac:dyDescent="0.25">
      <c r="A38" s="123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</row>
    <row r="39" spans="1:33" x14ac:dyDescent="0.25">
      <c r="A39" s="123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</row>
    <row r="40" spans="1:33" x14ac:dyDescent="0.25">
      <c r="A40" s="123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</row>
    <row r="41" spans="1:33" x14ac:dyDescent="0.25">
      <c r="A41" s="123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</row>
    <row r="42" spans="1:33" x14ac:dyDescent="0.25">
      <c r="A42" s="123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</row>
    <row r="43" spans="1:33" x14ac:dyDescent="0.25">
      <c r="A43" s="123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</row>
    <row r="44" spans="1:33" x14ac:dyDescent="0.25">
      <c r="A44" s="123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</row>
    <row r="45" spans="1:33" x14ac:dyDescent="0.25">
      <c r="A45" s="123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</row>
    <row r="46" spans="1:33" x14ac:dyDescent="0.25">
      <c r="A46" s="123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</row>
    <row r="47" spans="1:33" x14ac:dyDescent="0.25">
      <c r="A47" s="123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</row>
    <row r="48" spans="1:33" x14ac:dyDescent="0.25">
      <c r="A48" s="123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</row>
    <row r="49" spans="1:33" x14ac:dyDescent="0.25">
      <c r="A49" s="123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</row>
    <row r="50" spans="1:33" x14ac:dyDescent="0.25">
      <c r="A50" s="123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</row>
    <row r="51" spans="1:33" x14ac:dyDescent="0.25">
      <c r="A51" s="123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</row>
    <row r="52" spans="1:33" x14ac:dyDescent="0.25">
      <c r="A52" s="123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</row>
    <row r="53" spans="1:33" x14ac:dyDescent="0.25">
      <c r="A53" s="123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</row>
    <row r="54" spans="1:33" x14ac:dyDescent="0.25">
      <c r="A54" s="123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</row>
    <row r="55" spans="1:33" x14ac:dyDescent="0.25">
      <c r="A55" s="123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</row>
    <row r="56" spans="1:33" x14ac:dyDescent="0.25">
      <c r="A56" s="123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</row>
    <row r="57" spans="1:33" x14ac:dyDescent="0.25">
      <c r="A57" s="123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</row>
    <row r="58" spans="1:33" x14ac:dyDescent="0.25">
      <c r="A58" s="123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</row>
    <row r="59" spans="1:33" x14ac:dyDescent="0.25">
      <c r="A59" s="123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</row>
    <row r="60" spans="1:33" x14ac:dyDescent="0.25">
      <c r="A60" s="123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</row>
    <row r="61" spans="1:33" x14ac:dyDescent="0.25">
      <c r="A61" s="123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</row>
    <row r="62" spans="1:33" x14ac:dyDescent="0.25">
      <c r="A62" s="123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</row>
    <row r="63" spans="1:33" x14ac:dyDescent="0.25">
      <c r="A63" s="123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</row>
    <row r="64" spans="1:33" x14ac:dyDescent="0.25">
      <c r="A64" s="123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</row>
    <row r="65" spans="1:33" x14ac:dyDescent="0.25">
      <c r="A65" s="123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</row>
    <row r="66" spans="1:33" x14ac:dyDescent="0.25">
      <c r="A66" s="123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</row>
    <row r="67" spans="1:33" x14ac:dyDescent="0.25">
      <c r="A67" s="123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</row>
    <row r="68" spans="1:33" x14ac:dyDescent="0.25">
      <c r="A68" s="123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</row>
    <row r="69" spans="1:33" x14ac:dyDescent="0.25">
      <c r="A69" s="123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</row>
    <row r="70" spans="1:33" x14ac:dyDescent="0.25">
      <c r="A70" s="123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</row>
    <row r="71" spans="1:33" x14ac:dyDescent="0.25">
      <c r="A71" s="123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</row>
    <row r="72" spans="1:33" x14ac:dyDescent="0.25">
      <c r="A72" s="123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</row>
    <row r="73" spans="1:33" x14ac:dyDescent="0.25">
      <c r="A73" s="123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</row>
    <row r="74" spans="1:33" x14ac:dyDescent="0.25">
      <c r="A74" s="123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</row>
    <row r="75" spans="1:33" x14ac:dyDescent="0.25">
      <c r="A75" s="123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</row>
    <row r="76" spans="1:33" x14ac:dyDescent="0.25">
      <c r="A76" s="123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</row>
    <row r="77" spans="1:33" x14ac:dyDescent="0.25">
      <c r="A77" s="123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</row>
    <row r="78" spans="1:33" x14ac:dyDescent="0.25">
      <c r="A78" s="123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</row>
    <row r="79" spans="1:33" x14ac:dyDescent="0.25">
      <c r="A79" s="123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</row>
    <row r="80" spans="1:33" x14ac:dyDescent="0.25">
      <c r="A80" s="123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</row>
    <row r="81" spans="1:33" x14ac:dyDescent="0.25">
      <c r="A81" s="123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</row>
    <row r="82" spans="1:33" x14ac:dyDescent="0.25">
      <c r="A82" s="123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</row>
    <row r="83" spans="1:33" x14ac:dyDescent="0.25">
      <c r="A83" s="123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</row>
    <row r="84" spans="1:33" x14ac:dyDescent="0.25">
      <c r="A84" s="123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</row>
    <row r="85" spans="1:33" x14ac:dyDescent="0.25">
      <c r="A85" s="123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</row>
    <row r="86" spans="1:33" x14ac:dyDescent="0.25">
      <c r="A86" s="123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</row>
    <row r="87" spans="1:33" x14ac:dyDescent="0.25">
      <c r="A87" s="123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</row>
    <row r="88" spans="1:33" x14ac:dyDescent="0.25">
      <c r="A88" s="123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</row>
    <row r="89" spans="1:33" x14ac:dyDescent="0.25">
      <c r="A89" s="123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</row>
    <row r="90" spans="1:33" x14ac:dyDescent="0.25">
      <c r="A90" s="123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</row>
    <row r="91" spans="1:33" x14ac:dyDescent="0.25">
      <c r="A91" s="123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</row>
    <row r="92" spans="1:33" x14ac:dyDescent="0.25">
      <c r="A92" s="123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</row>
    <row r="93" spans="1:33" x14ac:dyDescent="0.25">
      <c r="A93" s="123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</row>
    <row r="94" spans="1:33" x14ac:dyDescent="0.25">
      <c r="A94" s="123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</row>
    <row r="95" spans="1:33" x14ac:dyDescent="0.25">
      <c r="A95" s="123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</row>
    <row r="96" spans="1:33" x14ac:dyDescent="0.25">
      <c r="A96" s="123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</row>
    <row r="97" spans="1:33" x14ac:dyDescent="0.25">
      <c r="A97" s="123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</row>
    <row r="98" spans="1:33" x14ac:dyDescent="0.25">
      <c r="A98" s="123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</row>
    <row r="99" spans="1:33" x14ac:dyDescent="0.25">
      <c r="A99" s="123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</row>
    <row r="100" spans="1:33" x14ac:dyDescent="0.25">
      <c r="A100" s="123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</row>
    <row r="101" spans="1:33" x14ac:dyDescent="0.25">
      <c r="A101" s="123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</row>
    <row r="102" spans="1:33" x14ac:dyDescent="0.25">
      <c r="A102" s="123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</row>
    <row r="103" spans="1:33" x14ac:dyDescent="0.25">
      <c r="A103" s="123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</row>
    <row r="104" spans="1:33" x14ac:dyDescent="0.25">
      <c r="A104" s="123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</row>
    <row r="105" spans="1:33" x14ac:dyDescent="0.25">
      <c r="A105" s="123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</row>
    <row r="106" spans="1:33" x14ac:dyDescent="0.25">
      <c r="A106" s="123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</row>
    <row r="107" spans="1:33" x14ac:dyDescent="0.25">
      <c r="A107" s="123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</row>
    <row r="108" spans="1:33" x14ac:dyDescent="0.25">
      <c r="A108" s="123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</row>
    <row r="109" spans="1:33" x14ac:dyDescent="0.25">
      <c r="A109" s="123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</row>
    <row r="110" spans="1:33" x14ac:dyDescent="0.25">
      <c r="A110" s="123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</row>
    <row r="111" spans="1:33" x14ac:dyDescent="0.25">
      <c r="A111" s="123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</row>
    <row r="112" spans="1:33" x14ac:dyDescent="0.25">
      <c r="A112" s="123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</row>
    <row r="113" spans="1:33" x14ac:dyDescent="0.25">
      <c r="A113" s="123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</row>
    <row r="114" spans="1:33" x14ac:dyDescent="0.25">
      <c r="A114" s="123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</row>
    <row r="115" spans="1:33" x14ac:dyDescent="0.25">
      <c r="A115" s="123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</row>
    <row r="116" spans="1:33" x14ac:dyDescent="0.25">
      <c r="A116" s="123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</row>
    <row r="117" spans="1:33" x14ac:dyDescent="0.25">
      <c r="A117" s="123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</row>
    <row r="118" spans="1:33" x14ac:dyDescent="0.25">
      <c r="A118" s="123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</row>
    <row r="119" spans="1:33" x14ac:dyDescent="0.25">
      <c r="A119" s="123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</row>
    <row r="120" spans="1:33" x14ac:dyDescent="0.25">
      <c r="A120" s="123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</row>
    <row r="121" spans="1:33" x14ac:dyDescent="0.25">
      <c r="A121" s="123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</row>
    <row r="122" spans="1:33" x14ac:dyDescent="0.25">
      <c r="A122" s="123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</row>
    <row r="123" spans="1:33" x14ac:dyDescent="0.25">
      <c r="A123" s="123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</row>
    <row r="124" spans="1:33" x14ac:dyDescent="0.25">
      <c r="A124" s="123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</row>
    <row r="125" spans="1:33" x14ac:dyDescent="0.25">
      <c r="A125" s="123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</row>
    <row r="126" spans="1:33" x14ac:dyDescent="0.25">
      <c r="A126" s="123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</row>
    <row r="127" spans="1:33" x14ac:dyDescent="0.25">
      <c r="A127" s="123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</row>
    <row r="128" spans="1:33" x14ac:dyDescent="0.25">
      <c r="A128" s="123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</row>
    <row r="129" spans="1:33" x14ac:dyDescent="0.25">
      <c r="A129" s="123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</row>
    <row r="130" spans="1:33" x14ac:dyDescent="0.25">
      <c r="A130" s="123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</row>
    <row r="131" spans="1:33" x14ac:dyDescent="0.25">
      <c r="A131" s="123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</row>
    <row r="132" spans="1:33" x14ac:dyDescent="0.25">
      <c r="A132" s="123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</row>
    <row r="133" spans="1:33" x14ac:dyDescent="0.25">
      <c r="A133" s="123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</row>
    <row r="134" spans="1:33" x14ac:dyDescent="0.25">
      <c r="A134" s="123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</row>
    <row r="135" spans="1:33" x14ac:dyDescent="0.25">
      <c r="A135" s="123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</row>
    <row r="136" spans="1:33" x14ac:dyDescent="0.25">
      <c r="A136" s="123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</row>
    <row r="137" spans="1:33" x14ac:dyDescent="0.25">
      <c r="A137" s="123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</row>
    <row r="138" spans="1:33" x14ac:dyDescent="0.25">
      <c r="A138" s="123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</row>
    <row r="139" spans="1:33" x14ac:dyDescent="0.25">
      <c r="A139" s="123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</row>
    <row r="140" spans="1:33" x14ac:dyDescent="0.25">
      <c r="A140" s="123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</row>
    <row r="141" spans="1:33" x14ac:dyDescent="0.25">
      <c r="A141" s="123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</row>
    <row r="142" spans="1:33" x14ac:dyDescent="0.25">
      <c r="A142" s="123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</row>
    <row r="143" spans="1:33" x14ac:dyDescent="0.25">
      <c r="A143" s="123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</row>
    <row r="144" spans="1:33" x14ac:dyDescent="0.25">
      <c r="A144" s="123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</row>
    <row r="145" spans="1:33" x14ac:dyDescent="0.25">
      <c r="A145" s="123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</row>
    <row r="146" spans="1:33" x14ac:dyDescent="0.25">
      <c r="A146" s="123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</row>
    <row r="147" spans="1:33" x14ac:dyDescent="0.25">
      <c r="A147" s="123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</row>
    <row r="148" spans="1:33" x14ac:dyDescent="0.25">
      <c r="A148" s="123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</row>
    <row r="149" spans="1:33" x14ac:dyDescent="0.25">
      <c r="A149" s="123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</row>
    <row r="150" spans="1:33" x14ac:dyDescent="0.25">
      <c r="A150" s="123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</row>
    <row r="151" spans="1:33" x14ac:dyDescent="0.25">
      <c r="A151" s="123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</row>
    <row r="152" spans="1:33" x14ac:dyDescent="0.25">
      <c r="A152" s="123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</row>
    <row r="153" spans="1:33" x14ac:dyDescent="0.25">
      <c r="A153" s="123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</row>
    <row r="154" spans="1:33" x14ac:dyDescent="0.25">
      <c r="A154" s="123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</row>
    <row r="155" spans="1:33" x14ac:dyDescent="0.25">
      <c r="A155" s="123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</row>
    <row r="156" spans="1:33" x14ac:dyDescent="0.25">
      <c r="A156" s="123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</row>
    <row r="157" spans="1:33" x14ac:dyDescent="0.25">
      <c r="A157" s="123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</row>
    <row r="158" spans="1:33" x14ac:dyDescent="0.25">
      <c r="A158" s="123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</row>
    <row r="159" spans="1:33" x14ac:dyDescent="0.25">
      <c r="A159" s="123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</row>
    <row r="160" spans="1:33" x14ac:dyDescent="0.25">
      <c r="A160" s="123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</row>
    <row r="161" spans="1:33" x14ac:dyDescent="0.25">
      <c r="A161" s="123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</row>
    <row r="162" spans="1:33" x14ac:dyDescent="0.25">
      <c r="A162" s="123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</row>
    <row r="163" spans="1:33" x14ac:dyDescent="0.25">
      <c r="A163" s="123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</row>
    <row r="164" spans="1:33" x14ac:dyDescent="0.25">
      <c r="A164" s="123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</row>
    <row r="165" spans="1:33" x14ac:dyDescent="0.25">
      <c r="A165" s="123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</row>
    <row r="166" spans="1:33" x14ac:dyDescent="0.25">
      <c r="A166" s="123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</row>
    <row r="167" spans="1:33" x14ac:dyDescent="0.25">
      <c r="A167" s="123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</row>
    <row r="168" spans="1:33" x14ac:dyDescent="0.25">
      <c r="A168" s="123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</row>
    <row r="169" spans="1:33" x14ac:dyDescent="0.25">
      <c r="A169" s="123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</row>
    <row r="170" spans="1:33" x14ac:dyDescent="0.25">
      <c r="A170" s="123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</row>
    <row r="171" spans="1:33" x14ac:dyDescent="0.25">
      <c r="A171" s="123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</row>
    <row r="172" spans="1:33" x14ac:dyDescent="0.25">
      <c r="A172" s="123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</row>
    <row r="173" spans="1:33" x14ac:dyDescent="0.25">
      <c r="A173" s="123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</row>
    <row r="174" spans="1:33" x14ac:dyDescent="0.25">
      <c r="A174" s="123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</row>
    <row r="175" spans="1:33" x14ac:dyDescent="0.25">
      <c r="A175" s="123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</row>
    <row r="176" spans="1:33" x14ac:dyDescent="0.25">
      <c r="A176" s="123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</row>
    <row r="177" spans="1:33" x14ac:dyDescent="0.25">
      <c r="A177" s="123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</row>
    <row r="178" spans="1:33" x14ac:dyDescent="0.25">
      <c r="A178" s="123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</row>
    <row r="179" spans="1:33" x14ac:dyDescent="0.25">
      <c r="A179" s="123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</row>
    <row r="180" spans="1:33" x14ac:dyDescent="0.25">
      <c r="A180" s="123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</row>
    <row r="181" spans="1:33" x14ac:dyDescent="0.25">
      <c r="A181" s="123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</row>
    <row r="182" spans="1:33" x14ac:dyDescent="0.25">
      <c r="A182" s="123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</row>
    <row r="183" spans="1:33" x14ac:dyDescent="0.25">
      <c r="A183" s="123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</row>
    <row r="184" spans="1:33" x14ac:dyDescent="0.25">
      <c r="A184" s="123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</row>
    <row r="185" spans="1:33" x14ac:dyDescent="0.25">
      <c r="A185" s="123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</row>
    <row r="186" spans="1:33" x14ac:dyDescent="0.25">
      <c r="A186" s="123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</row>
    <row r="187" spans="1:33" x14ac:dyDescent="0.25">
      <c r="A187" s="123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</row>
    <row r="188" spans="1:33" x14ac:dyDescent="0.25">
      <c r="A188" s="123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</row>
    <row r="189" spans="1:33" x14ac:dyDescent="0.25">
      <c r="A189" s="123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</row>
    <row r="190" spans="1:33" x14ac:dyDescent="0.25">
      <c r="A190" s="123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</row>
    <row r="191" spans="1:33" x14ac:dyDescent="0.25">
      <c r="A191" s="123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</row>
    <row r="192" spans="1:33" x14ac:dyDescent="0.25">
      <c r="A192" s="123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</row>
    <row r="193" spans="1:33" x14ac:dyDescent="0.25">
      <c r="A193" s="123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</row>
    <row r="194" spans="1:33" x14ac:dyDescent="0.25">
      <c r="A194" s="123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</row>
    <row r="195" spans="1:33" x14ac:dyDescent="0.25">
      <c r="A195" s="123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</row>
    <row r="196" spans="1:33" x14ac:dyDescent="0.25">
      <c r="A196" s="123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</row>
    <row r="197" spans="1:33" x14ac:dyDescent="0.25">
      <c r="A197" s="123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</row>
    <row r="198" spans="1:33" x14ac:dyDescent="0.25">
      <c r="A198" s="123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</row>
    <row r="199" spans="1:33" x14ac:dyDescent="0.25">
      <c r="A199" s="123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</row>
    <row r="200" spans="1:33" x14ac:dyDescent="0.25">
      <c r="A200" s="123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</row>
    <row r="201" spans="1:33" x14ac:dyDescent="0.25">
      <c r="A201" s="123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</row>
    <row r="202" spans="1:33" x14ac:dyDescent="0.25">
      <c r="A202" s="123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</row>
    <row r="203" spans="1:33" x14ac:dyDescent="0.25">
      <c r="A203" s="123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</row>
    <row r="204" spans="1:33" x14ac:dyDescent="0.25">
      <c r="A204" s="123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</row>
    <row r="205" spans="1:33" x14ac:dyDescent="0.25">
      <c r="A205" s="123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</row>
    <row r="206" spans="1:33" x14ac:dyDescent="0.25">
      <c r="A206" s="123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  <c r="AG206" s="122"/>
    </row>
    <row r="207" spans="1:33" x14ac:dyDescent="0.25">
      <c r="A207" s="123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</row>
    <row r="208" spans="1:33" x14ac:dyDescent="0.25">
      <c r="A208" s="123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</row>
    <row r="209" spans="1:33" x14ac:dyDescent="0.25">
      <c r="A209" s="123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39"/>
  <sheetViews>
    <sheetView topLeftCell="A13" workbookViewId="0">
      <selection activeCell="H25" sqref="H25"/>
    </sheetView>
  </sheetViews>
  <sheetFormatPr defaultRowHeight="15.75" x14ac:dyDescent="0.25"/>
  <cols>
    <col min="1" max="1" width="26.375" customWidth="1"/>
    <col min="2" max="2" width="13.125" customWidth="1"/>
    <col min="3" max="3" width="19.875" customWidth="1"/>
    <col min="4" max="4" width="13.25" customWidth="1"/>
    <col min="5" max="5" width="16.625" customWidth="1"/>
    <col min="6" max="6" width="16" customWidth="1"/>
  </cols>
  <sheetData>
    <row r="1" spans="1:8" x14ac:dyDescent="0.25">
      <c r="A1" s="92" t="s">
        <v>175</v>
      </c>
      <c r="B1" s="67"/>
      <c r="C1" s="67"/>
      <c r="D1" s="67"/>
      <c r="E1" s="67"/>
      <c r="F1" s="67"/>
    </row>
    <row r="2" spans="1:8" x14ac:dyDescent="0.25">
      <c r="A2" s="75"/>
      <c r="B2" s="75" t="s">
        <v>54</v>
      </c>
      <c r="C2" s="75"/>
      <c r="D2" s="75" t="s">
        <v>55</v>
      </c>
      <c r="E2" s="75"/>
      <c r="F2" s="75"/>
    </row>
    <row r="3" spans="1:8" ht="34.5" customHeight="1" x14ac:dyDescent="0.25">
      <c r="A3" s="93" t="s">
        <v>87</v>
      </c>
      <c r="B3" s="93" t="s">
        <v>56</v>
      </c>
      <c r="C3" s="93" t="s">
        <v>57</v>
      </c>
      <c r="D3" s="93" t="s">
        <v>56</v>
      </c>
      <c r="E3" s="93" t="s">
        <v>57</v>
      </c>
      <c r="F3" s="116" t="s">
        <v>13</v>
      </c>
    </row>
    <row r="4" spans="1:8" x14ac:dyDescent="0.25">
      <c r="A4" s="68" t="s">
        <v>22</v>
      </c>
      <c r="B4" s="112">
        <v>40</v>
      </c>
      <c r="C4" s="79">
        <v>37.76</v>
      </c>
      <c r="D4" s="79">
        <v>28</v>
      </c>
      <c r="E4" s="79">
        <v>26.432000000000006</v>
      </c>
      <c r="F4" s="50">
        <v>1.1000000000000001</v>
      </c>
    </row>
    <row r="5" spans="1:8" x14ac:dyDescent="0.25">
      <c r="A5" s="68" t="s">
        <v>25</v>
      </c>
      <c r="B5" s="112">
        <v>1195</v>
      </c>
      <c r="C5" s="79">
        <v>1137.6400000000001</v>
      </c>
      <c r="D5" s="79">
        <v>1080</v>
      </c>
      <c r="E5" s="79">
        <v>1028.1600000000001</v>
      </c>
      <c r="F5" s="50">
        <v>1.1000000000000001</v>
      </c>
    </row>
    <row r="6" spans="1:8" x14ac:dyDescent="0.25">
      <c r="A6" s="68" t="s">
        <v>44</v>
      </c>
      <c r="B6" s="112">
        <v>7853</v>
      </c>
      <c r="C6" s="79">
        <v>7782.3229999999994</v>
      </c>
      <c r="D6" s="79">
        <v>7557</v>
      </c>
      <c r="E6" s="79">
        <v>7488.9870000000001</v>
      </c>
      <c r="F6" s="50">
        <v>1.1000000000000001</v>
      </c>
    </row>
    <row r="7" spans="1:8" x14ac:dyDescent="0.25">
      <c r="A7" s="68" t="s">
        <v>59</v>
      </c>
      <c r="B7" s="112">
        <v>1437</v>
      </c>
      <c r="C7" s="79">
        <v>1280.367</v>
      </c>
      <c r="D7" s="79">
        <v>949</v>
      </c>
      <c r="E7" s="79">
        <v>845.55899999999997</v>
      </c>
      <c r="F7" s="50">
        <v>1.1000000000000001</v>
      </c>
    </row>
    <row r="8" spans="1:8" x14ac:dyDescent="0.25">
      <c r="A8" s="68">
        <v>1.1000000000000001</v>
      </c>
      <c r="B8" s="113">
        <v>10525</v>
      </c>
      <c r="C8" s="113">
        <v>10238.09</v>
      </c>
      <c r="D8" s="113">
        <v>9614</v>
      </c>
      <c r="E8" s="113">
        <v>9389.137999999999</v>
      </c>
      <c r="F8" s="50"/>
    </row>
    <row r="9" spans="1:8" x14ac:dyDescent="0.25">
      <c r="A9" s="68"/>
      <c r="B9" s="113"/>
      <c r="C9" s="113"/>
      <c r="D9" s="113"/>
      <c r="E9" s="113"/>
      <c r="F9" s="50"/>
      <c r="H9" s="117"/>
    </row>
    <row r="10" spans="1:8" x14ac:dyDescent="0.25">
      <c r="A10" s="68" t="s">
        <v>24</v>
      </c>
      <c r="B10" s="112">
        <v>7070</v>
      </c>
      <c r="C10" s="79">
        <v>6787.2</v>
      </c>
      <c r="D10" s="79">
        <v>1764</v>
      </c>
      <c r="E10" s="79">
        <v>1693.44</v>
      </c>
      <c r="F10" s="50">
        <v>1.2</v>
      </c>
    </row>
    <row r="11" spans="1:8" x14ac:dyDescent="0.25">
      <c r="A11" s="68" t="s">
        <v>26</v>
      </c>
      <c r="B11" s="112">
        <v>912</v>
      </c>
      <c r="C11" s="79">
        <v>736.89600000000007</v>
      </c>
      <c r="D11" s="79">
        <v>747</v>
      </c>
      <c r="E11" s="79">
        <v>603.57599999999991</v>
      </c>
      <c r="F11" s="50">
        <v>1.2</v>
      </c>
    </row>
    <row r="12" spans="1:8" x14ac:dyDescent="0.25">
      <c r="A12" s="68" t="s">
        <v>27</v>
      </c>
      <c r="B12" s="112">
        <v>428</v>
      </c>
      <c r="C12" s="79">
        <v>338.12</v>
      </c>
      <c r="D12" s="79">
        <v>390</v>
      </c>
      <c r="E12" s="79">
        <v>308.10000000000002</v>
      </c>
      <c r="F12" s="50">
        <v>1.2</v>
      </c>
    </row>
    <row r="13" spans="1:8" x14ac:dyDescent="0.25">
      <c r="A13" s="68" t="s">
        <v>29</v>
      </c>
      <c r="B13" s="112">
        <v>46</v>
      </c>
      <c r="C13" s="79">
        <v>45.77</v>
      </c>
      <c r="D13" s="79">
        <v>26</v>
      </c>
      <c r="E13" s="79">
        <v>25.87</v>
      </c>
      <c r="F13" s="50">
        <v>1.2</v>
      </c>
    </row>
    <row r="14" spans="1:8" x14ac:dyDescent="0.25">
      <c r="A14" s="68" t="s">
        <v>43</v>
      </c>
      <c r="B14" s="112">
        <v>3285</v>
      </c>
      <c r="C14" s="79">
        <v>3166.74</v>
      </c>
      <c r="D14" s="79">
        <v>3046</v>
      </c>
      <c r="E14" s="79">
        <v>2936.3440000000001</v>
      </c>
      <c r="F14" s="50">
        <v>1.2</v>
      </c>
    </row>
    <row r="15" spans="1:8" x14ac:dyDescent="0.25">
      <c r="A15" s="68" t="s">
        <v>88</v>
      </c>
      <c r="B15" s="69">
        <f>B16-SUM(B10:B14)</f>
        <v>17</v>
      </c>
      <c r="C15" s="69">
        <f>C16-SUM(C10:C14)</f>
        <v>15.093000000000757</v>
      </c>
      <c r="D15" s="69">
        <f>D16-SUM(D10:D14)</f>
        <v>13</v>
      </c>
      <c r="E15" s="69">
        <f>E16-SUM(E10:E14)</f>
        <v>11.529000000000451</v>
      </c>
      <c r="F15" s="50"/>
    </row>
    <row r="16" spans="1:8" x14ac:dyDescent="0.25">
      <c r="A16" s="68">
        <v>1.2</v>
      </c>
      <c r="B16" s="113">
        <v>11758</v>
      </c>
      <c r="C16" s="113">
        <v>11089.819</v>
      </c>
      <c r="D16" s="113">
        <v>5986</v>
      </c>
      <c r="E16" s="113">
        <v>5578.8590000000004</v>
      </c>
      <c r="F16" s="50"/>
    </row>
    <row r="17" spans="1:6" x14ac:dyDescent="0.25">
      <c r="A17" s="68"/>
      <c r="B17" s="113"/>
      <c r="C17" s="113"/>
      <c r="D17" s="113"/>
      <c r="E17" s="113"/>
      <c r="F17" s="50"/>
    </row>
    <row r="18" spans="1:6" x14ac:dyDescent="0.25">
      <c r="A18" s="68" t="s">
        <v>30</v>
      </c>
      <c r="B18" s="112">
        <v>140</v>
      </c>
      <c r="C18" s="79">
        <v>70.42</v>
      </c>
      <c r="D18" s="79">
        <v>133</v>
      </c>
      <c r="E18" s="79">
        <v>66.899000000000001</v>
      </c>
      <c r="F18" s="50">
        <v>2</v>
      </c>
    </row>
    <row r="19" spans="1:6" x14ac:dyDescent="0.25">
      <c r="A19" s="68" t="s">
        <v>32</v>
      </c>
      <c r="B19" s="112">
        <v>6418</v>
      </c>
      <c r="C19" s="79">
        <v>661.05400000000009</v>
      </c>
      <c r="D19" s="79">
        <v>4453</v>
      </c>
      <c r="E19" s="79">
        <v>458.65900000000005</v>
      </c>
      <c r="F19" s="50">
        <v>2</v>
      </c>
    </row>
    <row r="20" spans="1:6" x14ac:dyDescent="0.25">
      <c r="A20" s="68" t="s">
        <v>33</v>
      </c>
      <c r="B20" s="112">
        <v>156</v>
      </c>
      <c r="C20" s="79">
        <v>73.164000000000001</v>
      </c>
      <c r="D20" s="79">
        <v>143</v>
      </c>
      <c r="E20" s="79">
        <v>67.066999999999993</v>
      </c>
      <c r="F20" s="50">
        <v>2</v>
      </c>
    </row>
    <row r="21" spans="1:6" x14ac:dyDescent="0.25">
      <c r="A21" s="68" t="s">
        <v>34</v>
      </c>
      <c r="B21" s="112">
        <v>37026</v>
      </c>
      <c r="C21" s="79">
        <v>18068.687999999998</v>
      </c>
      <c r="D21" s="79">
        <v>1985</v>
      </c>
      <c r="E21" s="79">
        <v>968.68</v>
      </c>
      <c r="F21" s="50">
        <v>2</v>
      </c>
    </row>
    <row r="22" spans="1:6" x14ac:dyDescent="0.25">
      <c r="A22" s="68" t="s">
        <v>58</v>
      </c>
      <c r="B22" s="112">
        <v>195</v>
      </c>
      <c r="C22" s="79">
        <v>154.05000000000001</v>
      </c>
      <c r="D22" s="79">
        <v>181</v>
      </c>
      <c r="E22" s="79">
        <v>142.99</v>
      </c>
      <c r="F22" s="50">
        <v>2</v>
      </c>
    </row>
    <row r="23" spans="1:6" x14ac:dyDescent="0.25">
      <c r="A23" s="68" t="s">
        <v>40</v>
      </c>
      <c r="B23" s="112">
        <v>17380</v>
      </c>
      <c r="C23" s="79">
        <v>6604.4</v>
      </c>
      <c r="D23" s="79">
        <v>15697</v>
      </c>
      <c r="E23" s="79">
        <v>5964.86</v>
      </c>
      <c r="F23" s="50">
        <v>2</v>
      </c>
    </row>
    <row r="24" spans="1:6" x14ac:dyDescent="0.25">
      <c r="A24" s="68" t="s">
        <v>41</v>
      </c>
      <c r="B24" s="112">
        <v>63</v>
      </c>
      <c r="C24" s="79">
        <v>17.954999999999998</v>
      </c>
      <c r="D24" s="79">
        <v>34</v>
      </c>
      <c r="E24" s="79">
        <v>9.69</v>
      </c>
      <c r="F24" s="50">
        <v>2</v>
      </c>
    </row>
    <row r="25" spans="1:6" x14ac:dyDescent="0.25">
      <c r="A25" s="68" t="s">
        <v>60</v>
      </c>
      <c r="B25" s="112">
        <v>2342</v>
      </c>
      <c r="C25" s="79">
        <v>585.5</v>
      </c>
      <c r="D25" s="79">
        <v>1123</v>
      </c>
      <c r="E25" s="79">
        <v>280.75</v>
      </c>
      <c r="F25" s="50">
        <v>2</v>
      </c>
    </row>
    <row r="26" spans="1:6" ht="28.5" x14ac:dyDescent="0.25">
      <c r="A26" s="68" t="s">
        <v>89</v>
      </c>
      <c r="B26" s="99">
        <f>B27-SUM(B18:B25)</f>
        <v>37</v>
      </c>
      <c r="C26" s="99">
        <f>C27-SUM(C18:C25)</f>
        <v>19.239999999997963</v>
      </c>
      <c r="D26" s="99">
        <f>D27-SUM(D18:D25)</f>
        <v>13</v>
      </c>
      <c r="E26" s="99">
        <f>E27-SUM(E18:E25)</f>
        <v>8.2420000000001892</v>
      </c>
      <c r="F26" s="91">
        <v>2</v>
      </c>
    </row>
    <row r="27" spans="1:6" x14ac:dyDescent="0.25">
      <c r="A27" s="68">
        <v>2</v>
      </c>
      <c r="B27" s="113">
        <v>63757</v>
      </c>
      <c r="C27" s="113">
        <v>26254.470999999998</v>
      </c>
      <c r="D27" s="113">
        <v>23762</v>
      </c>
      <c r="E27" s="113">
        <v>7967.8369999999995</v>
      </c>
      <c r="F27" s="50"/>
    </row>
    <row r="28" spans="1:6" x14ac:dyDescent="0.25">
      <c r="A28" s="68"/>
      <c r="B28" s="113"/>
      <c r="C28" s="113"/>
      <c r="D28" s="113"/>
      <c r="E28" s="113"/>
      <c r="F28" s="50"/>
    </row>
    <row r="29" spans="1:6" x14ac:dyDescent="0.25">
      <c r="A29" s="68" t="s">
        <v>17</v>
      </c>
      <c r="B29" s="112">
        <v>416</v>
      </c>
      <c r="C29" s="79">
        <v>9.984</v>
      </c>
      <c r="D29" s="79">
        <v>340</v>
      </c>
      <c r="E29" s="79">
        <v>8.16</v>
      </c>
      <c r="F29" s="50">
        <v>3</v>
      </c>
    </row>
    <row r="30" spans="1:6" x14ac:dyDescent="0.25">
      <c r="A30" s="68" t="s">
        <v>90</v>
      </c>
      <c r="B30" s="112">
        <v>839</v>
      </c>
      <c r="C30" s="79">
        <v>0</v>
      </c>
      <c r="D30" s="79">
        <v>631</v>
      </c>
      <c r="E30" s="79">
        <v>0</v>
      </c>
      <c r="F30" s="50">
        <v>3</v>
      </c>
    </row>
    <row r="31" spans="1:6" x14ac:dyDescent="0.25">
      <c r="A31" s="68" t="s">
        <v>28</v>
      </c>
      <c r="B31" s="112">
        <v>13766</v>
      </c>
      <c r="C31" s="79">
        <v>881.024</v>
      </c>
      <c r="D31" s="79">
        <v>12832</v>
      </c>
      <c r="E31" s="79">
        <v>821.24800000000005</v>
      </c>
      <c r="F31" s="50">
        <v>3</v>
      </c>
    </row>
    <row r="32" spans="1:6" x14ac:dyDescent="0.25">
      <c r="A32" s="68" t="s">
        <v>47</v>
      </c>
      <c r="B32" s="112">
        <v>9860</v>
      </c>
      <c r="C32" s="79">
        <v>2119.9</v>
      </c>
      <c r="D32" s="79">
        <v>513</v>
      </c>
      <c r="E32" s="79">
        <v>110.295</v>
      </c>
      <c r="F32" s="50">
        <v>3</v>
      </c>
    </row>
    <row r="33" spans="1:6" x14ac:dyDescent="0.25">
      <c r="A33" s="68" t="s">
        <v>48</v>
      </c>
      <c r="B33" s="112">
        <v>46</v>
      </c>
      <c r="C33" s="79">
        <v>2.99</v>
      </c>
      <c r="D33" s="79">
        <v>41</v>
      </c>
      <c r="E33" s="79">
        <v>2.665</v>
      </c>
      <c r="F33" s="50">
        <v>3</v>
      </c>
    </row>
    <row r="34" spans="1:6" x14ac:dyDescent="0.25">
      <c r="A34" s="68" t="s">
        <v>49</v>
      </c>
      <c r="B34" s="112">
        <v>14626</v>
      </c>
      <c r="C34" s="79">
        <v>277.89399999999995</v>
      </c>
      <c r="D34" s="79">
        <v>1902</v>
      </c>
      <c r="E34" s="79">
        <v>36.137999999999998</v>
      </c>
      <c r="F34" s="50">
        <v>3</v>
      </c>
    </row>
    <row r="35" spans="1:6" x14ac:dyDescent="0.25">
      <c r="A35" s="68" t="s">
        <v>91</v>
      </c>
      <c r="B35" s="69">
        <f>B36-SUM(B29:B34)</f>
        <v>37</v>
      </c>
      <c r="C35" s="69">
        <f>C36-SUM(C29:C34)</f>
        <v>4.8059999999995853</v>
      </c>
      <c r="D35" s="69">
        <f>D36-SUM(D29:D34)</f>
        <v>27</v>
      </c>
      <c r="E35" s="69">
        <f>E36-SUM(E29:E34)</f>
        <v>3.7459999999999809</v>
      </c>
      <c r="F35" s="50">
        <v>3</v>
      </c>
    </row>
    <row r="36" spans="1:6" x14ac:dyDescent="0.25">
      <c r="A36" s="70">
        <v>3</v>
      </c>
      <c r="B36" s="113">
        <v>39590</v>
      </c>
      <c r="C36" s="113">
        <v>3296.5979999999995</v>
      </c>
      <c r="D36" s="113">
        <v>16286</v>
      </c>
      <c r="E36" s="113">
        <v>982.25199999999995</v>
      </c>
      <c r="F36" s="50"/>
    </row>
    <row r="37" spans="1:6" x14ac:dyDescent="0.25">
      <c r="A37" s="68"/>
      <c r="B37" s="112"/>
      <c r="C37" s="112"/>
      <c r="D37" s="112"/>
      <c r="E37" s="112"/>
      <c r="F37" s="50"/>
    </row>
    <row r="38" spans="1:6" x14ac:dyDescent="0.25">
      <c r="A38" s="82" t="s">
        <v>12</v>
      </c>
      <c r="B38" s="114">
        <v>125630</v>
      </c>
      <c r="C38" s="83">
        <v>50878.977999999996</v>
      </c>
      <c r="D38" s="83">
        <v>55648</v>
      </c>
      <c r="E38" s="83">
        <v>23918.085999999999</v>
      </c>
      <c r="F38" s="84"/>
    </row>
    <row r="39" spans="1:6" x14ac:dyDescent="0.25">
      <c r="A39" s="67" t="s">
        <v>1147</v>
      </c>
      <c r="B39" s="67"/>
      <c r="C39" s="67"/>
      <c r="D39" s="67"/>
      <c r="E39" s="67"/>
      <c r="F39" s="6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F39"/>
  <sheetViews>
    <sheetView topLeftCell="A16" workbookViewId="0">
      <selection activeCell="H25" sqref="H25"/>
    </sheetView>
  </sheetViews>
  <sheetFormatPr defaultRowHeight="15.75" x14ac:dyDescent="0.25"/>
  <cols>
    <col min="1" max="1" width="23.625" customWidth="1"/>
    <col min="2" max="2" width="12.75" customWidth="1"/>
    <col min="3" max="3" width="21.875" customWidth="1"/>
    <col min="4" max="4" width="13.125" customWidth="1"/>
    <col min="5" max="5" width="21.25" customWidth="1"/>
    <col min="6" max="6" width="10.25" customWidth="1"/>
  </cols>
  <sheetData>
    <row r="1" spans="1:6" x14ac:dyDescent="0.25">
      <c r="A1" s="92" t="s">
        <v>176</v>
      </c>
      <c r="B1" s="98"/>
      <c r="C1" s="98"/>
      <c r="D1" s="98"/>
      <c r="E1" s="98"/>
      <c r="F1" s="98"/>
    </row>
    <row r="2" spans="1:6" x14ac:dyDescent="0.25">
      <c r="A2" s="102"/>
      <c r="B2" s="74" t="s">
        <v>54</v>
      </c>
      <c r="C2" s="74"/>
      <c r="D2" s="74" t="s">
        <v>55</v>
      </c>
      <c r="E2" s="74"/>
      <c r="F2" s="102"/>
    </row>
    <row r="3" spans="1:6" ht="30" x14ac:dyDescent="0.25">
      <c r="A3" s="93" t="s">
        <v>1</v>
      </c>
      <c r="B3" s="93" t="s">
        <v>56</v>
      </c>
      <c r="C3" s="93" t="s">
        <v>92</v>
      </c>
      <c r="D3" s="93" t="s">
        <v>56</v>
      </c>
      <c r="E3" s="77" t="s">
        <v>92</v>
      </c>
      <c r="F3" s="116" t="s">
        <v>13</v>
      </c>
    </row>
    <row r="4" spans="1:6" x14ac:dyDescent="0.25">
      <c r="A4" s="68" t="s">
        <v>22</v>
      </c>
      <c r="B4" s="99">
        <v>15</v>
      </c>
      <c r="C4" s="99">
        <v>13.425000000000001</v>
      </c>
      <c r="D4" s="99">
        <v>14</v>
      </c>
      <c r="E4" s="99">
        <v>12.53</v>
      </c>
      <c r="F4" s="91">
        <v>1.1000000000000001</v>
      </c>
    </row>
    <row r="5" spans="1:6" x14ac:dyDescent="0.25">
      <c r="A5" s="68" t="s">
        <v>25</v>
      </c>
      <c r="B5" s="99">
        <v>589</v>
      </c>
      <c r="C5" s="99">
        <v>461.77600000000001</v>
      </c>
      <c r="D5" s="99">
        <v>581</v>
      </c>
      <c r="E5" s="99">
        <v>455.50400000000008</v>
      </c>
      <c r="F5" s="91">
        <v>1.1000000000000001</v>
      </c>
    </row>
    <row r="6" spans="1:6" x14ac:dyDescent="0.25">
      <c r="A6" s="68" t="s">
        <v>44</v>
      </c>
      <c r="B6" s="99">
        <v>5631</v>
      </c>
      <c r="C6" s="99">
        <v>5445.1770000000006</v>
      </c>
      <c r="D6" s="99">
        <v>5497</v>
      </c>
      <c r="E6" s="99">
        <v>5315.5990000000002</v>
      </c>
      <c r="F6" s="91">
        <v>1.1000000000000001</v>
      </c>
    </row>
    <row r="7" spans="1:6" x14ac:dyDescent="0.25">
      <c r="A7" s="68" t="s">
        <v>59</v>
      </c>
      <c r="B7" s="99">
        <v>547</v>
      </c>
      <c r="C7" s="99">
        <v>457.839</v>
      </c>
      <c r="D7" s="99">
        <v>521</v>
      </c>
      <c r="E7" s="99">
        <v>436.077</v>
      </c>
      <c r="F7" s="91">
        <v>1.1000000000000001</v>
      </c>
    </row>
    <row r="8" spans="1:6" x14ac:dyDescent="0.25">
      <c r="A8" s="68">
        <v>1.1000000000000001</v>
      </c>
      <c r="B8" s="115">
        <v>6782</v>
      </c>
      <c r="C8" s="115">
        <v>6378.2170000000006</v>
      </c>
      <c r="D8" s="115">
        <v>6613</v>
      </c>
      <c r="E8" s="115">
        <v>6219.71</v>
      </c>
      <c r="F8" s="91"/>
    </row>
    <row r="9" spans="1:6" x14ac:dyDescent="0.25">
      <c r="A9" s="68"/>
      <c r="B9" s="115"/>
      <c r="C9" s="115"/>
      <c r="D9" s="115"/>
      <c r="E9" s="115"/>
      <c r="F9" s="91"/>
    </row>
    <row r="10" spans="1:6" x14ac:dyDescent="0.25">
      <c r="A10" s="68" t="s">
        <v>24</v>
      </c>
      <c r="B10" s="99">
        <v>964</v>
      </c>
      <c r="C10" s="99">
        <v>777.94800000000009</v>
      </c>
      <c r="D10" s="99">
        <v>821</v>
      </c>
      <c r="E10" s="99">
        <v>662.54700000000014</v>
      </c>
      <c r="F10" s="91">
        <v>1.2</v>
      </c>
    </row>
    <row r="11" spans="1:6" x14ac:dyDescent="0.25">
      <c r="A11" s="68" t="s">
        <v>26</v>
      </c>
      <c r="B11" s="99">
        <v>546</v>
      </c>
      <c r="C11" s="99">
        <v>339.06600000000003</v>
      </c>
      <c r="D11" s="99">
        <v>534</v>
      </c>
      <c r="E11" s="99">
        <v>331.61399999999998</v>
      </c>
      <c r="F11" s="91">
        <v>1.2</v>
      </c>
    </row>
    <row r="12" spans="1:6" x14ac:dyDescent="0.25">
      <c r="A12" s="68" t="s">
        <v>27</v>
      </c>
      <c r="B12" s="99">
        <v>383</v>
      </c>
      <c r="C12" s="99">
        <v>295.29300000000001</v>
      </c>
      <c r="D12" s="99">
        <v>369</v>
      </c>
      <c r="E12" s="99">
        <v>284.49899999999997</v>
      </c>
      <c r="F12" s="91">
        <v>1.2</v>
      </c>
    </row>
    <row r="13" spans="1:6" x14ac:dyDescent="0.25">
      <c r="A13" s="68" t="s">
        <v>29</v>
      </c>
      <c r="B13" s="99">
        <v>92</v>
      </c>
      <c r="C13" s="99">
        <v>82.156000000000006</v>
      </c>
      <c r="D13" s="99">
        <v>88</v>
      </c>
      <c r="E13" s="99">
        <v>78.584000000000003</v>
      </c>
      <c r="F13" s="91">
        <v>1.2</v>
      </c>
    </row>
    <row r="14" spans="1:6" x14ac:dyDescent="0.25">
      <c r="A14" s="68" t="s">
        <v>43</v>
      </c>
      <c r="B14" s="99">
        <v>405</v>
      </c>
      <c r="C14" s="99">
        <v>323.19</v>
      </c>
      <c r="D14" s="99">
        <v>390</v>
      </c>
      <c r="E14" s="99">
        <v>311.22000000000003</v>
      </c>
      <c r="F14" s="91">
        <v>1.2</v>
      </c>
    </row>
    <row r="15" spans="1:6" x14ac:dyDescent="0.25">
      <c r="A15" s="68" t="s">
        <v>88</v>
      </c>
      <c r="B15" s="99">
        <f>B16-SUM(B10:B14)</f>
        <v>17</v>
      </c>
      <c r="C15" s="99">
        <f>C16-SUM(C10:C14)</f>
        <v>12.208999999999833</v>
      </c>
      <c r="D15" s="99">
        <f>D16-SUM(D10:D14)</f>
        <v>14</v>
      </c>
      <c r="E15" s="99">
        <f>E16-SUM(E10:E14)</f>
        <v>10.177999999999884</v>
      </c>
      <c r="F15" s="91">
        <v>1.2</v>
      </c>
    </row>
    <row r="16" spans="1:6" x14ac:dyDescent="0.25">
      <c r="A16" s="68">
        <v>1.2</v>
      </c>
      <c r="B16" s="115">
        <v>2407</v>
      </c>
      <c r="C16" s="115">
        <v>1829.8620000000001</v>
      </c>
      <c r="D16" s="115">
        <v>2216</v>
      </c>
      <c r="E16" s="115">
        <v>1678.6420000000001</v>
      </c>
      <c r="F16" s="100"/>
    </row>
    <row r="17" spans="1:6" x14ac:dyDescent="0.25">
      <c r="A17" s="68"/>
      <c r="B17" s="115"/>
      <c r="C17" s="115"/>
      <c r="D17" s="115"/>
      <c r="E17" s="115"/>
      <c r="F17" s="100"/>
    </row>
    <row r="18" spans="1:6" x14ac:dyDescent="0.25">
      <c r="A18" s="68" t="s">
        <v>30</v>
      </c>
      <c r="B18" s="99">
        <v>64</v>
      </c>
      <c r="C18" s="99">
        <v>30.975999999999999</v>
      </c>
      <c r="D18" s="99">
        <v>61</v>
      </c>
      <c r="E18" s="99">
        <v>29.523999999999997</v>
      </c>
      <c r="F18" s="91">
        <v>2</v>
      </c>
    </row>
    <row r="19" spans="1:6" x14ac:dyDescent="0.25">
      <c r="A19" s="68" t="s">
        <v>32</v>
      </c>
      <c r="B19" s="99">
        <v>2227</v>
      </c>
      <c r="C19" s="99">
        <v>109.123</v>
      </c>
      <c r="D19" s="99">
        <v>1751</v>
      </c>
      <c r="E19" s="99">
        <v>85.799000000000021</v>
      </c>
      <c r="F19" s="91">
        <v>2</v>
      </c>
    </row>
    <row r="20" spans="1:6" x14ac:dyDescent="0.25">
      <c r="A20" s="68" t="s">
        <v>33</v>
      </c>
      <c r="B20" s="99">
        <v>232</v>
      </c>
      <c r="C20" s="99">
        <v>72.616</v>
      </c>
      <c r="D20" s="99">
        <v>225</v>
      </c>
      <c r="E20" s="99">
        <v>70.424999999999997</v>
      </c>
      <c r="F20" s="91">
        <v>2</v>
      </c>
    </row>
    <row r="21" spans="1:6" x14ac:dyDescent="0.25">
      <c r="A21" s="68" t="s">
        <v>34</v>
      </c>
      <c r="B21" s="99">
        <v>1659</v>
      </c>
      <c r="C21" s="99">
        <v>242.214</v>
      </c>
      <c r="D21" s="99">
        <v>1240</v>
      </c>
      <c r="E21" s="99">
        <v>181.04</v>
      </c>
      <c r="F21" s="91">
        <v>2</v>
      </c>
    </row>
    <row r="22" spans="1:6" x14ac:dyDescent="0.25">
      <c r="A22" s="68" t="s">
        <v>58</v>
      </c>
      <c r="B22" s="99">
        <v>58</v>
      </c>
      <c r="C22" s="99">
        <v>20.821999999999999</v>
      </c>
      <c r="D22" s="99">
        <v>56</v>
      </c>
      <c r="E22" s="99">
        <v>20.104000000000003</v>
      </c>
      <c r="F22" s="91">
        <v>2</v>
      </c>
    </row>
    <row r="23" spans="1:6" x14ac:dyDescent="0.25">
      <c r="A23" s="68" t="s">
        <v>40</v>
      </c>
      <c r="B23" s="99">
        <v>6941</v>
      </c>
      <c r="C23" s="99">
        <v>1297.9669999999999</v>
      </c>
      <c r="D23" s="99">
        <v>6831</v>
      </c>
      <c r="E23" s="99">
        <v>1277.3969999999999</v>
      </c>
      <c r="F23" s="91">
        <v>2</v>
      </c>
    </row>
    <row r="24" spans="1:6" x14ac:dyDescent="0.25">
      <c r="A24" s="68" t="s">
        <v>41</v>
      </c>
      <c r="B24" s="99">
        <v>61</v>
      </c>
      <c r="C24" s="99">
        <v>14.64</v>
      </c>
      <c r="D24" s="99">
        <v>60</v>
      </c>
      <c r="E24" s="99">
        <v>14.4</v>
      </c>
      <c r="F24" s="91">
        <v>2</v>
      </c>
    </row>
    <row r="25" spans="1:6" x14ac:dyDescent="0.25">
      <c r="A25" s="68" t="s">
        <v>60</v>
      </c>
      <c r="B25" s="99">
        <v>745</v>
      </c>
      <c r="C25" s="99">
        <v>143.785</v>
      </c>
      <c r="D25" s="99">
        <v>655</v>
      </c>
      <c r="E25" s="99">
        <v>126.41500000000001</v>
      </c>
      <c r="F25" s="91">
        <v>2</v>
      </c>
    </row>
    <row r="26" spans="1:6" ht="28.5" x14ac:dyDescent="0.25">
      <c r="A26" s="68" t="s">
        <v>89</v>
      </c>
      <c r="B26" s="99">
        <f>B27-SUM(B18:B25)</f>
        <v>23</v>
      </c>
      <c r="C26" s="99">
        <f>C27-SUM(C18:C25)</f>
        <v>10.29300000000012</v>
      </c>
      <c r="D26" s="99">
        <f>D27-SUM(D18:D25)</f>
        <v>21</v>
      </c>
      <c r="E26" s="99">
        <f>E27-SUM(E18:E25)</f>
        <v>8.9749999999999091</v>
      </c>
      <c r="F26" s="91">
        <v>2</v>
      </c>
    </row>
    <row r="27" spans="1:6" x14ac:dyDescent="0.25">
      <c r="A27" s="68">
        <v>2</v>
      </c>
      <c r="B27" s="115">
        <v>12010</v>
      </c>
      <c r="C27" s="115">
        <v>1942.4360000000001</v>
      </c>
      <c r="D27" s="115">
        <v>10900</v>
      </c>
      <c r="E27" s="115">
        <v>1814.079</v>
      </c>
      <c r="F27" s="91"/>
    </row>
    <row r="28" spans="1:6" x14ac:dyDescent="0.25">
      <c r="A28" s="68"/>
      <c r="B28" s="115"/>
      <c r="C28" s="115"/>
      <c r="D28" s="115"/>
      <c r="E28" s="115"/>
      <c r="F28" s="91"/>
    </row>
    <row r="29" spans="1:6" x14ac:dyDescent="0.25">
      <c r="A29" s="68" t="s">
        <v>17</v>
      </c>
      <c r="B29" s="99">
        <v>347</v>
      </c>
      <c r="C29" s="99">
        <v>1.3880000000000001</v>
      </c>
      <c r="D29" s="99">
        <v>340</v>
      </c>
      <c r="E29" s="99">
        <v>1.36</v>
      </c>
      <c r="F29" s="91">
        <v>3</v>
      </c>
    </row>
    <row r="30" spans="1:6" ht="28.5" x14ac:dyDescent="0.25">
      <c r="A30" s="68" t="s">
        <v>90</v>
      </c>
      <c r="B30" s="99">
        <v>969</v>
      </c>
      <c r="C30" s="99">
        <v>0</v>
      </c>
      <c r="D30" s="99">
        <v>957</v>
      </c>
      <c r="E30" s="99">
        <v>0</v>
      </c>
      <c r="F30" s="91">
        <v>3</v>
      </c>
    </row>
    <row r="31" spans="1:6" x14ac:dyDescent="0.25">
      <c r="A31" s="68" t="s">
        <v>28</v>
      </c>
      <c r="B31" s="99">
        <v>1904</v>
      </c>
      <c r="C31" s="99">
        <v>28.56</v>
      </c>
      <c r="D31" s="99">
        <v>1841</v>
      </c>
      <c r="E31" s="99">
        <v>27.614999999999998</v>
      </c>
      <c r="F31" s="91">
        <v>3</v>
      </c>
    </row>
    <row r="32" spans="1:6" x14ac:dyDescent="0.25">
      <c r="A32" s="68" t="s">
        <v>47</v>
      </c>
      <c r="B32" s="99">
        <v>290</v>
      </c>
      <c r="C32" s="99">
        <v>20.59</v>
      </c>
      <c r="D32" s="99">
        <v>205</v>
      </c>
      <c r="E32" s="99">
        <v>14.555</v>
      </c>
      <c r="F32" s="91">
        <v>3</v>
      </c>
    </row>
    <row r="33" spans="1:6" x14ac:dyDescent="0.25">
      <c r="A33" s="68" t="s">
        <v>48</v>
      </c>
      <c r="B33" s="99">
        <v>66</v>
      </c>
      <c r="C33" s="99">
        <v>0.66</v>
      </c>
      <c r="D33" s="99">
        <v>62</v>
      </c>
      <c r="E33" s="99">
        <v>0.62</v>
      </c>
      <c r="F33" s="91">
        <v>3</v>
      </c>
    </row>
    <row r="34" spans="1:6" x14ac:dyDescent="0.25">
      <c r="A34" s="68" t="s">
        <v>49</v>
      </c>
      <c r="B34" s="99">
        <v>537</v>
      </c>
      <c r="C34" s="99">
        <v>5.37</v>
      </c>
      <c r="D34" s="99">
        <v>515</v>
      </c>
      <c r="E34" s="99">
        <v>5.15</v>
      </c>
      <c r="F34" s="91">
        <v>3</v>
      </c>
    </row>
    <row r="35" spans="1:6" x14ac:dyDescent="0.25">
      <c r="A35" s="68" t="s">
        <v>91</v>
      </c>
      <c r="B35" s="99">
        <f>B36-SUM(B29:B34)</f>
        <v>17</v>
      </c>
      <c r="C35" s="99">
        <f>C36-SUM(C29:C34)</f>
        <v>1.1629999999999967</v>
      </c>
      <c r="D35" s="99">
        <f>D36-SUM(D29:D34)</f>
        <v>14</v>
      </c>
      <c r="E35" s="99">
        <f>E36-SUM(E29:E34)</f>
        <v>0.92599999999999483</v>
      </c>
      <c r="F35" s="91">
        <v>3</v>
      </c>
    </row>
    <row r="36" spans="1:6" x14ac:dyDescent="0.25">
      <c r="A36" s="68">
        <v>3</v>
      </c>
      <c r="B36" s="115">
        <v>4130</v>
      </c>
      <c r="C36" s="115">
        <v>57.730999999999987</v>
      </c>
      <c r="D36" s="115">
        <v>3934</v>
      </c>
      <c r="E36" s="115">
        <v>50.225999999999992</v>
      </c>
      <c r="F36" s="91"/>
    </row>
    <row r="37" spans="1:6" x14ac:dyDescent="0.25">
      <c r="A37" s="68"/>
      <c r="B37" s="115"/>
      <c r="C37" s="115"/>
      <c r="D37" s="115"/>
      <c r="E37" s="115"/>
      <c r="F37" s="101"/>
    </row>
    <row r="38" spans="1:6" x14ac:dyDescent="0.25">
      <c r="A38" s="82" t="s">
        <v>12</v>
      </c>
      <c r="B38" s="186">
        <v>25329</v>
      </c>
      <c r="C38" s="186">
        <v>10208.246000000001</v>
      </c>
      <c r="D38" s="186">
        <v>23663</v>
      </c>
      <c r="E38" s="186">
        <v>9762.6570000000011</v>
      </c>
      <c r="F38" s="90"/>
    </row>
    <row r="39" spans="1:6" x14ac:dyDescent="0.25">
      <c r="A39" s="67" t="s">
        <v>1147</v>
      </c>
      <c r="B39" s="66"/>
      <c r="C39" s="66"/>
      <c r="D39" s="66"/>
      <c r="E39" s="66"/>
      <c r="F39" s="66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U477"/>
  <sheetViews>
    <sheetView topLeftCell="A349" zoomScale="85" zoomScaleNormal="85" workbookViewId="0">
      <selection activeCell="H25" sqref="H25"/>
    </sheetView>
  </sheetViews>
  <sheetFormatPr defaultRowHeight="12.75" x14ac:dyDescent="0.2"/>
  <cols>
    <col min="1" max="1" width="13.25" style="190" customWidth="1"/>
    <col min="2" max="2" width="27.625" style="188" customWidth="1"/>
    <col min="3" max="4" width="6.875" style="188" customWidth="1"/>
    <col min="5" max="5" width="6.375" style="188" customWidth="1"/>
    <col min="6" max="6" width="7.75" style="39" customWidth="1"/>
    <col min="7" max="7" width="3.125" style="39" customWidth="1"/>
    <col min="8" max="8" width="5.875" style="189" customWidth="1"/>
    <col min="9" max="9" width="6.875" style="189" customWidth="1"/>
    <col min="10" max="10" width="6.75" style="189" customWidth="1"/>
    <col min="11" max="11" width="7.25" style="189" customWidth="1"/>
    <col min="12" max="12" width="4" style="189" customWidth="1"/>
    <col min="13" max="13" width="6.125" style="189" customWidth="1"/>
    <col min="14" max="15" width="7.375" style="189" customWidth="1"/>
    <col min="16" max="16" width="6.75" style="189" customWidth="1"/>
    <col min="17" max="17" width="5.125" style="41" customWidth="1"/>
    <col min="18" max="21" width="8.375" style="189" customWidth="1"/>
    <col min="22" max="22" width="3.625" style="39" bestFit="1" customWidth="1"/>
    <col min="23" max="23" width="5.125" style="39" bestFit="1" customWidth="1"/>
    <col min="24" max="24" width="7.375" style="39" bestFit="1" customWidth="1"/>
    <col min="25" max="25" width="6" style="39" customWidth="1"/>
    <col min="26" max="26" width="5.125" style="39" bestFit="1" customWidth="1"/>
    <col min="27" max="27" width="7.75" style="39" customWidth="1"/>
    <col min="28" max="37" width="9" style="39"/>
    <col min="38" max="38" width="5.875" style="39" customWidth="1"/>
    <col min="39" max="39" width="6.125" style="39" customWidth="1"/>
    <col min="40" max="40" width="6.375" style="39" customWidth="1"/>
    <col min="41" max="41" width="9" style="39"/>
    <col min="42" max="42" width="8.75" style="39" customWidth="1"/>
    <col min="43" max="44" width="6.125" style="39" customWidth="1"/>
    <col min="45" max="45" width="6.375" style="39" customWidth="1"/>
    <col min="46" max="47" width="5.75" style="39" customWidth="1"/>
    <col min="48" max="48" width="6.5" style="39" customWidth="1"/>
    <col min="49" max="49" width="5.625" style="39" bestFit="1" customWidth="1"/>
    <col min="50" max="50" width="4.375" style="39" bestFit="1" customWidth="1"/>
    <col min="51" max="51" width="5.875" style="39" bestFit="1" customWidth="1"/>
    <col min="52" max="16384" width="9" style="39"/>
  </cols>
  <sheetData>
    <row r="1" spans="1:21" ht="15.75" x14ac:dyDescent="0.25">
      <c r="A1" s="187" t="s">
        <v>1124</v>
      </c>
    </row>
    <row r="2" spans="1:21" ht="15.75" x14ac:dyDescent="0.25">
      <c r="A2" s="276" t="s">
        <v>1122</v>
      </c>
    </row>
    <row r="3" spans="1:21" x14ac:dyDescent="0.2">
      <c r="B3" s="39"/>
      <c r="C3" s="189"/>
      <c r="D3" s="189"/>
      <c r="E3" s="189"/>
      <c r="F3" s="189"/>
      <c r="G3" s="189"/>
      <c r="L3" s="41"/>
      <c r="M3" s="191" t="s">
        <v>177</v>
      </c>
      <c r="Q3" s="39"/>
      <c r="R3" s="39"/>
      <c r="S3" s="39"/>
      <c r="T3" s="39"/>
      <c r="U3" s="39"/>
    </row>
    <row r="4" spans="1:21" x14ac:dyDescent="0.2">
      <c r="A4" s="266" t="s">
        <v>178</v>
      </c>
      <c r="B4" s="267"/>
      <c r="C4" s="268" t="s">
        <v>1101</v>
      </c>
      <c r="D4" s="269"/>
      <c r="E4" s="269"/>
      <c r="F4" s="269"/>
      <c r="G4" s="269"/>
      <c r="H4" s="268" t="s">
        <v>1103</v>
      </c>
      <c r="I4" s="269"/>
      <c r="J4" s="269"/>
      <c r="K4" s="269"/>
      <c r="L4" s="270"/>
      <c r="M4" s="268" t="s">
        <v>1106</v>
      </c>
      <c r="N4" s="269"/>
      <c r="O4" s="269"/>
      <c r="P4" s="269"/>
      <c r="Q4" s="267"/>
      <c r="R4" s="267"/>
      <c r="S4" s="39"/>
      <c r="T4" s="39"/>
      <c r="U4" s="39"/>
    </row>
    <row r="5" spans="1:21" x14ac:dyDescent="0.2">
      <c r="A5" s="271"/>
      <c r="B5" s="243"/>
      <c r="C5" s="272" t="s">
        <v>1102</v>
      </c>
      <c r="D5" s="273"/>
      <c r="E5" s="273"/>
      <c r="F5" s="273"/>
      <c r="G5" s="273"/>
      <c r="H5" s="272" t="s">
        <v>1104</v>
      </c>
      <c r="I5" s="273"/>
      <c r="J5" s="273"/>
      <c r="K5" s="273"/>
      <c r="L5" s="244"/>
      <c r="M5" s="272" t="s">
        <v>1105</v>
      </c>
      <c r="N5" s="273"/>
      <c r="O5" s="273"/>
      <c r="P5" s="273"/>
      <c r="Q5" s="243"/>
      <c r="R5" s="243"/>
      <c r="S5" s="39"/>
      <c r="T5" s="39"/>
      <c r="U5" s="39"/>
    </row>
    <row r="6" spans="1:21" ht="24" customHeight="1" x14ac:dyDescent="0.2">
      <c r="A6" s="219"/>
      <c r="B6" s="97"/>
      <c r="C6" s="274" t="s">
        <v>106</v>
      </c>
      <c r="D6" s="274" t="s">
        <v>110</v>
      </c>
      <c r="E6" s="274" t="s">
        <v>179</v>
      </c>
      <c r="F6" s="274" t="s">
        <v>12</v>
      </c>
      <c r="G6" s="274"/>
      <c r="H6" s="274" t="s">
        <v>106</v>
      </c>
      <c r="I6" s="274" t="s">
        <v>110</v>
      </c>
      <c r="J6" s="274" t="s">
        <v>179</v>
      </c>
      <c r="K6" s="274" t="s">
        <v>12</v>
      </c>
      <c r="L6" s="274"/>
      <c r="M6" s="274" t="s">
        <v>106</v>
      </c>
      <c r="N6" s="274" t="s">
        <v>110</v>
      </c>
      <c r="O6" s="274" t="s">
        <v>179</v>
      </c>
      <c r="P6" s="274" t="s">
        <v>12</v>
      </c>
      <c r="Q6" s="97"/>
      <c r="R6" s="97"/>
      <c r="S6" s="39"/>
      <c r="T6" s="39"/>
      <c r="U6" s="39"/>
    </row>
    <row r="7" spans="1:21" ht="24" customHeight="1" x14ac:dyDescent="0.2">
      <c r="A7" s="194"/>
      <c r="B7" s="39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39"/>
      <c r="R7" s="39"/>
      <c r="S7" s="39"/>
      <c r="T7" s="39"/>
      <c r="U7" s="39"/>
    </row>
    <row r="8" spans="1:21" x14ac:dyDescent="0.2">
      <c r="A8" s="196" t="s">
        <v>180</v>
      </c>
      <c r="B8" s="37" t="s">
        <v>181</v>
      </c>
      <c r="C8" s="197">
        <v>9762.6570000000011</v>
      </c>
      <c r="D8" s="197">
        <v>103177.29399999998</v>
      </c>
      <c r="E8" s="197">
        <v>23918.085999999992</v>
      </c>
      <c r="F8" s="197">
        <v>136858.03700000001</v>
      </c>
      <c r="G8" s="198"/>
      <c r="H8" s="252">
        <v>2.0219657022140303</v>
      </c>
      <c r="I8" s="252">
        <v>7.6980746101619033</v>
      </c>
      <c r="J8" s="252">
        <v>2.3285874507131377</v>
      </c>
      <c r="K8" s="252">
        <v>4.8016151916498551</v>
      </c>
      <c r="L8" s="200"/>
      <c r="M8" s="199">
        <v>25329</v>
      </c>
      <c r="N8" s="199">
        <v>282989</v>
      </c>
      <c r="O8" s="199">
        <v>125630</v>
      </c>
      <c r="P8" s="199">
        <v>433948</v>
      </c>
      <c r="Q8" s="39"/>
      <c r="R8" s="39"/>
      <c r="S8" s="39"/>
      <c r="T8" s="39"/>
      <c r="U8" s="39"/>
    </row>
    <row r="9" spans="1:21" x14ac:dyDescent="0.2">
      <c r="A9" s="39"/>
      <c r="B9" s="37"/>
      <c r="C9" s="201"/>
      <c r="D9" s="202"/>
      <c r="E9" s="201"/>
      <c r="F9" s="201"/>
      <c r="G9" s="198"/>
      <c r="H9" s="252"/>
      <c r="I9" s="253"/>
      <c r="J9" s="252"/>
      <c r="K9" s="252"/>
      <c r="L9" s="200"/>
      <c r="M9" s="200"/>
      <c r="N9" s="200"/>
      <c r="O9" s="200"/>
      <c r="P9" s="200"/>
      <c r="Q9" s="39"/>
      <c r="R9" s="39"/>
      <c r="S9" s="39"/>
      <c r="T9" s="39"/>
      <c r="U9" s="39"/>
    </row>
    <row r="10" spans="1:21" x14ac:dyDescent="0.2">
      <c r="A10" s="196" t="s">
        <v>182</v>
      </c>
      <c r="B10" s="37" t="s">
        <v>183</v>
      </c>
      <c r="C10" s="197">
        <v>9517.4860000000008</v>
      </c>
      <c r="D10" s="197">
        <v>101552.21099999998</v>
      </c>
      <c r="E10" s="197">
        <v>23575.660999999993</v>
      </c>
      <c r="F10" s="197">
        <v>134645.35800000001</v>
      </c>
      <c r="G10" s="199"/>
      <c r="H10" s="252">
        <v>2.0800520150362796</v>
      </c>
      <c r="I10" s="252">
        <v>7.9904487300538181</v>
      </c>
      <c r="J10" s="252">
        <v>2.4409741880040992</v>
      </c>
      <c r="K10" s="252">
        <v>4.9973595662001316</v>
      </c>
      <c r="L10" s="199"/>
      <c r="M10" s="199">
        <v>24733</v>
      </c>
      <c r="N10" s="199">
        <v>278877</v>
      </c>
      <c r="O10" s="199">
        <v>124190</v>
      </c>
      <c r="P10" s="199">
        <v>427800</v>
      </c>
      <c r="Q10" s="39"/>
      <c r="R10" s="39"/>
      <c r="S10" s="39"/>
      <c r="T10" s="39"/>
      <c r="U10" s="39"/>
    </row>
    <row r="11" spans="1:21" x14ac:dyDescent="0.2">
      <c r="A11" s="39"/>
      <c r="B11" s="37"/>
      <c r="C11" s="203"/>
      <c r="D11" s="204"/>
      <c r="E11" s="204"/>
      <c r="F11" s="204"/>
      <c r="G11" s="189"/>
      <c r="H11" s="254"/>
      <c r="I11" s="255"/>
      <c r="J11" s="255"/>
      <c r="K11" s="255"/>
      <c r="L11" s="41"/>
      <c r="Q11" s="39"/>
      <c r="R11" s="39"/>
      <c r="S11" s="39"/>
      <c r="T11" s="39"/>
      <c r="U11" s="39"/>
    </row>
    <row r="12" spans="1:21" x14ac:dyDescent="0.2">
      <c r="A12" s="192" t="s">
        <v>184</v>
      </c>
      <c r="B12" s="37" t="s">
        <v>185</v>
      </c>
      <c r="C12" s="205">
        <v>245.17099999999999</v>
      </c>
      <c r="D12" s="205">
        <v>1625.0830000000001</v>
      </c>
      <c r="E12" s="205">
        <v>342.42500000000001</v>
      </c>
      <c r="F12" s="205">
        <v>2212.6790000000001</v>
      </c>
      <c r="G12" s="189"/>
      <c r="H12" s="254">
        <v>0.97020577760189952</v>
      </c>
      <c r="I12" s="254">
        <v>2.3429685697808535</v>
      </c>
      <c r="J12" s="254">
        <v>0.5587875326370757</v>
      </c>
      <c r="K12" s="254">
        <v>1.4191117239610056</v>
      </c>
      <c r="L12" s="41"/>
      <c r="M12" s="206">
        <v>596</v>
      </c>
      <c r="N12" s="206">
        <v>4112</v>
      </c>
      <c r="O12" s="206">
        <v>1440</v>
      </c>
      <c r="P12" s="206">
        <v>6148</v>
      </c>
      <c r="Q12" s="39"/>
      <c r="R12" s="39"/>
      <c r="S12" s="39"/>
      <c r="T12" s="39"/>
      <c r="U12" s="39"/>
    </row>
    <row r="13" spans="1:21" x14ac:dyDescent="0.2">
      <c r="A13" s="39"/>
      <c r="B13" s="37"/>
      <c r="C13" s="203"/>
      <c r="D13" s="204"/>
      <c r="E13" s="204"/>
      <c r="F13" s="204"/>
      <c r="G13" s="189"/>
      <c r="H13" s="254"/>
      <c r="I13" s="255"/>
      <c r="J13" s="255"/>
      <c r="K13" s="255"/>
      <c r="L13" s="41"/>
      <c r="Q13" s="39"/>
      <c r="R13" s="39"/>
      <c r="S13" s="39"/>
      <c r="T13" s="39"/>
      <c r="U13" s="39"/>
    </row>
    <row r="14" spans="1:21" x14ac:dyDescent="0.2">
      <c r="A14" s="192" t="s">
        <v>186</v>
      </c>
      <c r="B14" s="37" t="s">
        <v>187</v>
      </c>
      <c r="C14" s="189">
        <v>112.47199999999998</v>
      </c>
      <c r="D14" s="189">
        <v>921.3119999999999</v>
      </c>
      <c r="E14" s="207">
        <v>106.285</v>
      </c>
      <c r="F14" s="207">
        <v>1140.069</v>
      </c>
      <c r="G14" s="189"/>
      <c r="H14" s="255">
        <v>0.53481692819781257</v>
      </c>
      <c r="I14" s="255">
        <v>1.5205677504538702</v>
      </c>
      <c r="J14" s="256">
        <v>0.20803484047758858</v>
      </c>
      <c r="K14" s="256">
        <v>0.85900316455696202</v>
      </c>
      <c r="L14" s="41"/>
      <c r="M14" s="189">
        <v>462</v>
      </c>
      <c r="N14" s="189">
        <v>2960</v>
      </c>
      <c r="O14" s="189">
        <v>677</v>
      </c>
      <c r="P14" s="189">
        <v>4099</v>
      </c>
      <c r="Q14" s="39"/>
      <c r="R14" s="39"/>
      <c r="S14" s="39"/>
      <c r="T14" s="39"/>
      <c r="U14" s="39"/>
    </row>
    <row r="15" spans="1:21" x14ac:dyDescent="0.2">
      <c r="B15" s="37" t="s">
        <v>188</v>
      </c>
      <c r="C15" s="203"/>
      <c r="D15" s="204"/>
      <c r="E15" s="204"/>
      <c r="F15" s="204"/>
      <c r="G15" s="189"/>
      <c r="H15" s="254"/>
      <c r="I15" s="255"/>
      <c r="J15" s="255"/>
      <c r="K15" s="255"/>
      <c r="L15" s="41"/>
      <c r="Q15" s="39"/>
      <c r="R15" s="39"/>
      <c r="S15" s="39"/>
      <c r="T15" s="39"/>
      <c r="U15" s="39"/>
    </row>
    <row r="16" spans="1:21" ht="14.25" x14ac:dyDescent="0.2">
      <c r="A16" s="192" t="s">
        <v>189</v>
      </c>
      <c r="B16" s="37" t="s">
        <v>190</v>
      </c>
      <c r="C16" s="208">
        <v>7.604000000000001</v>
      </c>
      <c r="D16" s="208">
        <v>50.42</v>
      </c>
      <c r="E16" s="208">
        <v>8.3699999999999992</v>
      </c>
      <c r="F16" s="208">
        <v>66.39400000000002</v>
      </c>
      <c r="G16" s="189"/>
      <c r="H16" s="255">
        <v>0.18868486352357322</v>
      </c>
      <c r="I16" s="255">
        <v>0.42837723024638913</v>
      </c>
      <c r="J16" s="255">
        <v>8.0480769230769231E-2</v>
      </c>
      <c r="K16" s="255">
        <v>0.25341221374045808</v>
      </c>
      <c r="L16" s="41"/>
      <c r="M16" s="189">
        <v>26</v>
      </c>
      <c r="N16" s="189">
        <v>190</v>
      </c>
      <c r="O16" s="189">
        <v>83</v>
      </c>
      <c r="P16" s="189">
        <v>299</v>
      </c>
      <c r="Q16" s="39"/>
      <c r="R16" s="39"/>
      <c r="S16" s="39"/>
      <c r="T16" s="39"/>
      <c r="U16" s="39"/>
    </row>
    <row r="17" spans="1:21" x14ac:dyDescent="0.2">
      <c r="A17" s="192" t="s">
        <v>191</v>
      </c>
      <c r="B17" s="37" t="s">
        <v>192</v>
      </c>
      <c r="C17" s="208">
        <v>1.7649999999999999</v>
      </c>
      <c r="D17" s="208">
        <v>17.024999999999999</v>
      </c>
      <c r="E17" s="208">
        <v>1.0880000000000001</v>
      </c>
      <c r="F17" s="208">
        <v>19.878</v>
      </c>
      <c r="G17" s="206"/>
      <c r="H17" s="255" t="s">
        <v>154</v>
      </c>
      <c r="I17" s="255">
        <v>0.69774590163934425</v>
      </c>
      <c r="J17" s="255" t="s">
        <v>154</v>
      </c>
      <c r="K17" s="255">
        <v>0.36743068391866912</v>
      </c>
      <c r="L17" s="41"/>
      <c r="M17" s="189" t="s">
        <v>154</v>
      </c>
      <c r="N17" s="189">
        <v>68</v>
      </c>
      <c r="O17" s="189" t="s">
        <v>154</v>
      </c>
      <c r="P17" s="189">
        <v>99</v>
      </c>
      <c r="Q17" s="39"/>
      <c r="R17" s="39"/>
      <c r="S17" s="39"/>
      <c r="T17" s="39"/>
      <c r="U17" s="39"/>
    </row>
    <row r="18" spans="1:21" x14ac:dyDescent="0.2">
      <c r="A18" s="192" t="s">
        <v>193</v>
      </c>
      <c r="B18" s="37" t="s">
        <v>194</v>
      </c>
      <c r="C18" s="208">
        <v>3.0879999999999996</v>
      </c>
      <c r="D18" s="208">
        <v>11.395</v>
      </c>
      <c r="E18" s="208">
        <v>1.1659999999999999</v>
      </c>
      <c r="F18" s="208">
        <v>15.649000000000001</v>
      </c>
      <c r="G18" s="206"/>
      <c r="H18" s="255">
        <v>0.3812345679012345</v>
      </c>
      <c r="I18" s="255">
        <v>0.53</v>
      </c>
      <c r="J18" s="255">
        <v>6.5875706214689272E-2</v>
      </c>
      <c r="K18" s="255">
        <v>0.33084566596194503</v>
      </c>
      <c r="L18" s="41"/>
      <c r="M18" s="189">
        <v>11</v>
      </c>
      <c r="N18" s="189">
        <v>38</v>
      </c>
      <c r="O18" s="189">
        <v>13</v>
      </c>
      <c r="P18" s="189">
        <v>62</v>
      </c>
      <c r="Q18" s="39"/>
      <c r="R18" s="39"/>
      <c r="S18" s="39"/>
      <c r="T18" s="39"/>
      <c r="U18" s="39"/>
    </row>
    <row r="19" spans="1:21" x14ac:dyDescent="0.2">
      <c r="A19" s="192" t="s">
        <v>195</v>
      </c>
      <c r="B19" s="37" t="s">
        <v>196</v>
      </c>
      <c r="C19" s="208">
        <v>22.231000000000002</v>
      </c>
      <c r="D19" s="208">
        <v>125.73100000000001</v>
      </c>
      <c r="E19" s="208">
        <v>14.633000000000001</v>
      </c>
      <c r="F19" s="208">
        <v>162.595</v>
      </c>
      <c r="G19" s="206"/>
      <c r="H19" s="255">
        <v>1.7100769230769231</v>
      </c>
      <c r="I19" s="255">
        <v>3.7419940476190479</v>
      </c>
      <c r="J19" s="255">
        <v>0.60466942148760328</v>
      </c>
      <c r="K19" s="255">
        <v>2.2997878359264496</v>
      </c>
      <c r="L19" s="41"/>
      <c r="M19" s="189">
        <v>67</v>
      </c>
      <c r="N19" s="189">
        <v>388</v>
      </c>
      <c r="O19" s="189">
        <v>53</v>
      </c>
      <c r="P19" s="189">
        <v>508</v>
      </c>
      <c r="Q19" s="39"/>
      <c r="R19" s="39"/>
      <c r="S19" s="39"/>
      <c r="T19" s="39"/>
      <c r="U19" s="39"/>
    </row>
    <row r="20" spans="1:21" x14ac:dyDescent="0.2">
      <c r="A20" s="192" t="s">
        <v>197</v>
      </c>
      <c r="B20" s="37" t="s">
        <v>198</v>
      </c>
      <c r="C20" s="208" t="s">
        <v>154</v>
      </c>
      <c r="D20" s="208">
        <v>13.661</v>
      </c>
      <c r="E20" s="208" t="s">
        <v>154</v>
      </c>
      <c r="F20" s="208">
        <v>16.925000000000001</v>
      </c>
      <c r="G20" s="209"/>
      <c r="H20" s="255" t="s">
        <v>154</v>
      </c>
      <c r="I20" s="255">
        <v>0.20512012012012013</v>
      </c>
      <c r="J20" s="255" t="s">
        <v>154</v>
      </c>
      <c r="K20" s="255">
        <v>0.10453983940704138</v>
      </c>
      <c r="L20" s="41"/>
      <c r="M20" s="189" t="s">
        <v>154</v>
      </c>
      <c r="N20" s="189">
        <v>81</v>
      </c>
      <c r="O20" s="189" t="s">
        <v>154</v>
      </c>
      <c r="P20" s="189">
        <v>199</v>
      </c>
      <c r="Q20" s="39"/>
      <c r="R20" s="39"/>
      <c r="S20" s="39"/>
      <c r="T20" s="39"/>
      <c r="U20" s="39"/>
    </row>
    <row r="21" spans="1:21" x14ac:dyDescent="0.2">
      <c r="A21" s="192" t="s">
        <v>199</v>
      </c>
      <c r="B21" s="37" t="s">
        <v>200</v>
      </c>
      <c r="C21" s="208" t="s">
        <v>154</v>
      </c>
      <c r="D21" s="208">
        <v>6.5620000000000003</v>
      </c>
      <c r="E21" s="208" t="s">
        <v>154</v>
      </c>
      <c r="F21" s="208">
        <v>7.5729999999999995</v>
      </c>
      <c r="G21" s="189"/>
      <c r="H21" s="255" t="s">
        <v>154</v>
      </c>
      <c r="I21" s="255">
        <v>0.21656765676567657</v>
      </c>
      <c r="J21" s="255" t="s">
        <v>154</v>
      </c>
      <c r="K21" s="255">
        <v>0.1089640287769784</v>
      </c>
      <c r="L21" s="41"/>
      <c r="M21" s="189" t="s">
        <v>154</v>
      </c>
      <c r="N21" s="189">
        <v>24</v>
      </c>
      <c r="O21" s="189" t="s">
        <v>154</v>
      </c>
      <c r="P21" s="189">
        <v>45</v>
      </c>
      <c r="Q21" s="39"/>
      <c r="R21" s="39"/>
      <c r="S21" s="39"/>
      <c r="T21" s="39"/>
      <c r="U21" s="39"/>
    </row>
    <row r="22" spans="1:21" x14ac:dyDescent="0.2">
      <c r="A22" s="192" t="s">
        <v>201</v>
      </c>
      <c r="B22" s="37" t="s">
        <v>202</v>
      </c>
      <c r="C22" s="208">
        <v>4.7989999999999995</v>
      </c>
      <c r="D22" s="208">
        <v>49.258000000000003</v>
      </c>
      <c r="E22" s="208">
        <v>8.6840000000000011</v>
      </c>
      <c r="F22" s="208">
        <v>62.741</v>
      </c>
      <c r="G22" s="206"/>
      <c r="H22" s="255">
        <v>0.28396449704142007</v>
      </c>
      <c r="I22" s="255">
        <v>1.087373068432671</v>
      </c>
      <c r="J22" s="255">
        <v>0.24531073446327689</v>
      </c>
      <c r="K22" s="255">
        <v>0.64349743589743591</v>
      </c>
      <c r="L22" s="41"/>
      <c r="M22" s="189">
        <v>21</v>
      </c>
      <c r="N22" s="189">
        <v>187</v>
      </c>
      <c r="O22" s="189">
        <v>68</v>
      </c>
      <c r="P22" s="189">
        <v>276</v>
      </c>
      <c r="Q22" s="39"/>
      <c r="R22" s="39"/>
      <c r="S22" s="39"/>
      <c r="T22" s="39"/>
      <c r="U22" s="39"/>
    </row>
    <row r="23" spans="1:21" x14ac:dyDescent="0.2">
      <c r="B23" s="39"/>
      <c r="C23" s="204"/>
      <c r="D23" s="204"/>
      <c r="E23" s="204"/>
      <c r="F23" s="204"/>
      <c r="G23" s="189"/>
      <c r="H23" s="255"/>
      <c r="I23" s="255"/>
      <c r="J23" s="255"/>
      <c r="K23" s="255"/>
      <c r="L23" s="41"/>
      <c r="Q23" s="39"/>
      <c r="R23" s="39"/>
      <c r="S23" s="39"/>
      <c r="T23" s="39"/>
      <c r="U23" s="39"/>
    </row>
    <row r="24" spans="1:21" x14ac:dyDescent="0.2">
      <c r="A24" s="192" t="s">
        <v>203</v>
      </c>
      <c r="B24" s="37" t="s">
        <v>204</v>
      </c>
      <c r="C24" s="208">
        <v>71.784999999999997</v>
      </c>
      <c r="D24" s="208">
        <v>647.26</v>
      </c>
      <c r="E24" s="208">
        <v>69.269000000000005</v>
      </c>
      <c r="F24" s="208">
        <v>788.31400000000008</v>
      </c>
      <c r="G24" s="206"/>
      <c r="H24" s="255">
        <v>0.81759681093394077</v>
      </c>
      <c r="I24" s="255">
        <v>2.4232871583676525</v>
      </c>
      <c r="J24" s="255">
        <v>0.33048187022900766</v>
      </c>
      <c r="K24" s="255">
        <v>1.3972243885147113</v>
      </c>
      <c r="L24" s="41"/>
      <c r="M24" s="189">
        <v>322</v>
      </c>
      <c r="N24" s="189">
        <v>1984</v>
      </c>
      <c r="O24" s="189">
        <v>305</v>
      </c>
      <c r="P24" s="189">
        <v>2611</v>
      </c>
      <c r="Q24" s="39"/>
      <c r="R24" s="39"/>
      <c r="S24" s="39"/>
      <c r="T24" s="39"/>
      <c r="U24" s="39"/>
    </row>
    <row r="25" spans="1:21" x14ac:dyDescent="0.2">
      <c r="A25" s="194" t="s">
        <v>205</v>
      </c>
      <c r="B25" s="39" t="s">
        <v>206</v>
      </c>
      <c r="C25" s="208">
        <v>5.9160000000000004</v>
      </c>
      <c r="D25" s="208">
        <v>86.784999999999997</v>
      </c>
      <c r="E25" s="208">
        <v>11.786</v>
      </c>
      <c r="F25" s="208">
        <v>104.48700000000001</v>
      </c>
      <c r="G25" s="206"/>
      <c r="H25" s="255">
        <v>0.36518518518518517</v>
      </c>
      <c r="I25" s="255">
        <v>1.8425690021231422</v>
      </c>
      <c r="J25" s="255">
        <v>0.30376288659793815</v>
      </c>
      <c r="K25" s="255">
        <v>1.0213782991202347</v>
      </c>
      <c r="L25" s="41"/>
      <c r="M25" s="189">
        <v>25</v>
      </c>
      <c r="N25" s="189">
        <v>273</v>
      </c>
      <c r="O25" s="189">
        <v>43</v>
      </c>
      <c r="P25" s="189">
        <v>341</v>
      </c>
      <c r="Q25" s="39"/>
      <c r="R25" s="39"/>
      <c r="S25" s="39"/>
      <c r="T25" s="39"/>
      <c r="U25" s="39"/>
    </row>
    <row r="26" spans="1:21" x14ac:dyDescent="0.2">
      <c r="A26" s="194" t="s">
        <v>207</v>
      </c>
      <c r="B26" s="39" t="s">
        <v>208</v>
      </c>
      <c r="C26" s="208">
        <v>48.631000000000014</v>
      </c>
      <c r="D26" s="208">
        <v>368.41600000000005</v>
      </c>
      <c r="E26" s="208">
        <v>26.119</v>
      </c>
      <c r="F26" s="208">
        <v>443.16600000000005</v>
      </c>
      <c r="G26" s="206"/>
      <c r="H26" s="255">
        <v>2.230779816513762</v>
      </c>
      <c r="I26" s="255">
        <v>4.9853315290933704</v>
      </c>
      <c r="J26" s="255">
        <v>0.59226757369614513</v>
      </c>
      <c r="K26" s="255">
        <v>3.1677340957827025</v>
      </c>
      <c r="L26" s="41"/>
      <c r="M26" s="189">
        <v>224</v>
      </c>
      <c r="N26" s="189">
        <v>1128</v>
      </c>
      <c r="O26" s="189">
        <v>124</v>
      </c>
      <c r="P26" s="189">
        <v>1476</v>
      </c>
      <c r="Q26" s="39"/>
      <c r="R26" s="39"/>
      <c r="S26" s="39"/>
      <c r="T26" s="39"/>
      <c r="U26" s="39"/>
    </row>
    <row r="27" spans="1:21" x14ac:dyDescent="0.2">
      <c r="A27" s="194" t="s">
        <v>209</v>
      </c>
      <c r="B27" s="39" t="s">
        <v>210</v>
      </c>
      <c r="C27" s="208">
        <v>6.0229999999999997</v>
      </c>
      <c r="D27" s="208">
        <v>43.506</v>
      </c>
      <c r="E27" s="208">
        <v>12.728000000000002</v>
      </c>
      <c r="F27" s="208">
        <v>62.256999999999998</v>
      </c>
      <c r="G27" s="206"/>
      <c r="H27" s="255">
        <v>0.37179012345679013</v>
      </c>
      <c r="I27" s="255">
        <v>0.92369426751592354</v>
      </c>
      <c r="J27" s="255">
        <v>0.31349753694581284</v>
      </c>
      <c r="K27" s="255">
        <v>0.59920115495668913</v>
      </c>
      <c r="L27" s="41"/>
      <c r="M27" s="189">
        <v>14</v>
      </c>
      <c r="N27" s="189">
        <v>131</v>
      </c>
      <c r="O27" s="189">
        <v>51</v>
      </c>
      <c r="P27" s="189">
        <v>196</v>
      </c>
      <c r="Q27" s="39"/>
      <c r="R27" s="39"/>
      <c r="S27" s="39"/>
      <c r="T27" s="39"/>
      <c r="U27" s="39"/>
    </row>
    <row r="28" spans="1:21" x14ac:dyDescent="0.2">
      <c r="A28" s="194" t="s">
        <v>211</v>
      </c>
      <c r="B28" s="39" t="s">
        <v>212</v>
      </c>
      <c r="C28" s="208">
        <v>5.6040000000000001</v>
      </c>
      <c r="D28" s="208">
        <v>38.909000000000006</v>
      </c>
      <c r="E28" s="208">
        <v>9.3849999999999998</v>
      </c>
      <c r="F28" s="208">
        <v>53.898000000000003</v>
      </c>
      <c r="G28" s="206"/>
      <c r="H28" s="255">
        <v>0.47491525423728814</v>
      </c>
      <c r="I28" s="255">
        <v>1.1443823529411767</v>
      </c>
      <c r="J28" s="255">
        <v>0.30570032573289901</v>
      </c>
      <c r="K28" s="255">
        <v>0.70362924281984329</v>
      </c>
      <c r="L28" s="41"/>
      <c r="M28" s="189">
        <v>31</v>
      </c>
      <c r="N28" s="189">
        <v>135</v>
      </c>
      <c r="O28" s="189">
        <v>42</v>
      </c>
      <c r="P28" s="189">
        <v>208</v>
      </c>
      <c r="Q28" s="39"/>
      <c r="R28" s="39"/>
      <c r="S28" s="39"/>
      <c r="T28" s="39"/>
      <c r="U28" s="39"/>
    </row>
    <row r="29" spans="1:21" x14ac:dyDescent="0.2">
      <c r="A29" s="194" t="s">
        <v>213</v>
      </c>
      <c r="B29" s="39" t="s">
        <v>214</v>
      </c>
      <c r="C29" s="208">
        <v>5.6109999999999998</v>
      </c>
      <c r="D29" s="208">
        <v>109.64399999999999</v>
      </c>
      <c r="E29" s="208">
        <v>9.2510000000000012</v>
      </c>
      <c r="F29" s="208">
        <v>124.506</v>
      </c>
      <c r="G29" s="206"/>
      <c r="H29" s="255">
        <v>0.25857142857142856</v>
      </c>
      <c r="I29" s="255">
        <v>1.6894298921417563</v>
      </c>
      <c r="J29" s="255">
        <v>0.16881386861313871</v>
      </c>
      <c r="K29" s="255">
        <v>0.87990106007067137</v>
      </c>
      <c r="L29" s="41"/>
      <c r="M29" s="189">
        <v>28</v>
      </c>
      <c r="N29" s="189">
        <v>317</v>
      </c>
      <c r="O29" s="189">
        <v>45</v>
      </c>
      <c r="P29" s="189">
        <v>390</v>
      </c>
      <c r="Q29" s="39"/>
      <c r="R29" s="39"/>
      <c r="S29" s="39"/>
      <c r="T29" s="39"/>
      <c r="U29" s="39"/>
    </row>
    <row r="30" spans="1:21" x14ac:dyDescent="0.2">
      <c r="B30" s="39"/>
      <c r="C30" s="204"/>
      <c r="D30" s="204"/>
      <c r="E30" s="203"/>
      <c r="F30" s="203"/>
      <c r="G30" s="206"/>
      <c r="H30" s="255"/>
      <c r="I30" s="255"/>
      <c r="J30" s="254"/>
      <c r="K30" s="254"/>
      <c r="L30" s="41"/>
      <c r="Q30" s="39"/>
      <c r="R30" s="39"/>
      <c r="S30" s="39"/>
      <c r="T30" s="39"/>
      <c r="U30" s="39"/>
    </row>
    <row r="31" spans="1:21" x14ac:dyDescent="0.2">
      <c r="A31" s="192" t="s">
        <v>215</v>
      </c>
      <c r="B31" s="37" t="s">
        <v>216</v>
      </c>
      <c r="C31" s="208">
        <v>821.46</v>
      </c>
      <c r="D31" s="208">
        <v>6142.47</v>
      </c>
      <c r="E31" s="208">
        <v>1176.9159999999999</v>
      </c>
      <c r="F31" s="208">
        <v>8140.8460000000014</v>
      </c>
      <c r="G31" s="206"/>
      <c r="H31" s="255">
        <v>1.3620626761731056</v>
      </c>
      <c r="I31" s="255">
        <v>3.6779055146398418</v>
      </c>
      <c r="J31" s="255">
        <v>0.89553796986760004</v>
      </c>
      <c r="K31" s="255">
        <v>2.269225365853659</v>
      </c>
      <c r="L31" s="41"/>
      <c r="M31" s="189">
        <v>2399</v>
      </c>
      <c r="N31" s="189">
        <v>17101</v>
      </c>
      <c r="O31" s="189">
        <v>5447</v>
      </c>
      <c r="P31" s="189">
        <v>24947</v>
      </c>
      <c r="Q31" s="39"/>
      <c r="R31" s="39"/>
      <c r="S31" s="39"/>
      <c r="T31" s="39"/>
      <c r="U31" s="39"/>
    </row>
    <row r="32" spans="1:21" x14ac:dyDescent="0.2">
      <c r="B32" s="37"/>
      <c r="C32" s="203"/>
      <c r="D32" s="204"/>
      <c r="E32" s="203"/>
      <c r="F32" s="203"/>
      <c r="G32" s="206"/>
      <c r="H32" s="254"/>
      <c r="I32" s="255"/>
      <c r="J32" s="254"/>
      <c r="K32" s="254"/>
      <c r="L32" s="41"/>
      <c r="Q32" s="39"/>
      <c r="R32" s="39"/>
      <c r="S32" s="39"/>
      <c r="T32" s="39"/>
      <c r="U32" s="39"/>
    </row>
    <row r="33" spans="1:21" x14ac:dyDescent="0.2">
      <c r="A33" s="192" t="s">
        <v>217</v>
      </c>
      <c r="B33" s="37" t="s">
        <v>218</v>
      </c>
      <c r="C33" s="208">
        <v>5.5110000000000001</v>
      </c>
      <c r="D33" s="208">
        <v>56.358999999999995</v>
      </c>
      <c r="E33" s="208">
        <v>12.853</v>
      </c>
      <c r="F33" s="208">
        <v>74.722999999999985</v>
      </c>
      <c r="G33" s="206"/>
      <c r="H33" s="255">
        <v>0.35101910828025479</v>
      </c>
      <c r="I33" s="255">
        <v>1.5920621468926552</v>
      </c>
      <c r="J33" s="255">
        <v>0.56621145374449344</v>
      </c>
      <c r="K33" s="255">
        <v>1.0111366711772665</v>
      </c>
      <c r="L33" s="41"/>
      <c r="M33" s="189">
        <v>21</v>
      </c>
      <c r="N33" s="189">
        <v>316</v>
      </c>
      <c r="O33" s="189">
        <v>186</v>
      </c>
      <c r="P33" s="189">
        <v>523</v>
      </c>
      <c r="Q33" s="39"/>
      <c r="R33" s="39"/>
      <c r="S33" s="39"/>
      <c r="T33" s="39"/>
      <c r="U33" s="39"/>
    </row>
    <row r="34" spans="1:21" x14ac:dyDescent="0.2">
      <c r="A34" s="192" t="s">
        <v>219</v>
      </c>
      <c r="B34" s="37" t="s">
        <v>220</v>
      </c>
      <c r="C34" s="208" t="s">
        <v>154</v>
      </c>
      <c r="D34" s="208">
        <v>13.795</v>
      </c>
      <c r="E34" s="208" t="s">
        <v>154</v>
      </c>
      <c r="F34" s="208">
        <v>18.337</v>
      </c>
      <c r="G34" s="206"/>
      <c r="H34" s="255" t="s">
        <v>154</v>
      </c>
      <c r="I34" s="255">
        <v>0.43380503144654087</v>
      </c>
      <c r="J34" s="255" t="s">
        <v>154</v>
      </c>
      <c r="K34" s="255">
        <v>0.2536237897648686</v>
      </c>
      <c r="L34" s="41"/>
      <c r="M34" s="189" t="s">
        <v>154</v>
      </c>
      <c r="N34" s="189">
        <v>48</v>
      </c>
      <c r="O34" s="189" t="s">
        <v>154</v>
      </c>
      <c r="P34" s="189">
        <v>89</v>
      </c>
      <c r="Q34" s="39"/>
      <c r="R34" s="39"/>
      <c r="S34" s="39"/>
      <c r="T34" s="39"/>
      <c r="U34" s="39"/>
    </row>
    <row r="35" spans="1:21" x14ac:dyDescent="0.2">
      <c r="A35" s="192" t="s">
        <v>221</v>
      </c>
      <c r="B35" s="37" t="s">
        <v>222</v>
      </c>
      <c r="C35" s="208">
        <v>2.3439999999999994</v>
      </c>
      <c r="D35" s="208">
        <v>45.63</v>
      </c>
      <c r="E35" s="208">
        <v>16.61</v>
      </c>
      <c r="F35" s="208">
        <v>64.584000000000003</v>
      </c>
      <c r="G35" s="206"/>
      <c r="H35" s="255">
        <v>7.8394648829431424E-2</v>
      </c>
      <c r="I35" s="255">
        <v>0.56194581280788181</v>
      </c>
      <c r="J35" s="255">
        <v>0.21377091377091378</v>
      </c>
      <c r="K35" s="255">
        <v>0.34225755166931637</v>
      </c>
      <c r="L35" s="41"/>
      <c r="M35" s="189">
        <v>18</v>
      </c>
      <c r="N35" s="189">
        <v>247</v>
      </c>
      <c r="O35" s="189">
        <v>179</v>
      </c>
      <c r="P35" s="189">
        <v>444</v>
      </c>
      <c r="Q35" s="39"/>
      <c r="R35" s="39"/>
      <c r="S35" s="39"/>
      <c r="T35" s="39"/>
      <c r="U35" s="39"/>
    </row>
    <row r="36" spans="1:21" ht="14.25" x14ac:dyDescent="0.2">
      <c r="A36" s="192" t="s">
        <v>223</v>
      </c>
      <c r="B36" s="37" t="s">
        <v>224</v>
      </c>
      <c r="C36" s="189" t="s">
        <v>154</v>
      </c>
      <c r="D36" s="208">
        <v>48.891000000000005</v>
      </c>
      <c r="E36" s="189" t="s">
        <v>154</v>
      </c>
      <c r="F36" s="208">
        <v>66.034999999999997</v>
      </c>
      <c r="G36" s="206"/>
      <c r="H36" s="255" t="s">
        <v>154</v>
      </c>
      <c r="I36" s="255">
        <v>0.64928286852589656</v>
      </c>
      <c r="J36" s="255" t="s">
        <v>154</v>
      </c>
      <c r="K36" s="255">
        <v>0.39073964497041419</v>
      </c>
      <c r="L36" s="41"/>
      <c r="M36" s="189" t="s">
        <v>154</v>
      </c>
      <c r="N36" s="189">
        <v>183</v>
      </c>
      <c r="O36" s="189" t="s">
        <v>154</v>
      </c>
      <c r="P36" s="189">
        <v>290</v>
      </c>
      <c r="Q36" s="39"/>
      <c r="R36" s="39"/>
      <c r="S36" s="39"/>
      <c r="T36" s="39"/>
      <c r="U36" s="39"/>
    </row>
    <row r="37" spans="1:21" x14ac:dyDescent="0.2">
      <c r="A37" s="192" t="s">
        <v>225</v>
      </c>
      <c r="B37" s="37" t="s">
        <v>226</v>
      </c>
      <c r="C37" s="189" t="s">
        <v>154</v>
      </c>
      <c r="D37" s="208">
        <v>3.9870000000000001</v>
      </c>
      <c r="E37" s="189" t="s">
        <v>154</v>
      </c>
      <c r="F37" s="208">
        <v>7.024</v>
      </c>
      <c r="G37" s="206"/>
      <c r="H37" s="255" t="s">
        <v>154</v>
      </c>
      <c r="I37" s="255">
        <v>0.13515254237288135</v>
      </c>
      <c r="J37" s="255" t="s">
        <v>154</v>
      </c>
      <c r="K37" s="255">
        <v>0.10906832298136646</v>
      </c>
      <c r="L37" s="41"/>
      <c r="M37" s="189" t="s">
        <v>154</v>
      </c>
      <c r="N37" s="189">
        <v>23</v>
      </c>
      <c r="O37" s="189" t="s">
        <v>154</v>
      </c>
      <c r="P37" s="189">
        <v>41</v>
      </c>
      <c r="Q37" s="39"/>
      <c r="R37" s="39"/>
      <c r="S37" s="39"/>
      <c r="T37" s="39"/>
      <c r="U37" s="39"/>
    </row>
    <row r="38" spans="1:21" x14ac:dyDescent="0.2">
      <c r="A38" s="192" t="s">
        <v>227</v>
      </c>
      <c r="B38" s="37" t="s">
        <v>228</v>
      </c>
      <c r="C38" s="208">
        <v>5.3150000000000004</v>
      </c>
      <c r="D38" s="208">
        <v>34.956000000000003</v>
      </c>
      <c r="E38" s="208">
        <v>12.102</v>
      </c>
      <c r="F38" s="208">
        <v>52.373000000000005</v>
      </c>
      <c r="G38" s="206"/>
      <c r="H38" s="255">
        <v>0.30028248587570622</v>
      </c>
      <c r="I38" s="255">
        <v>0.73283018867924532</v>
      </c>
      <c r="J38" s="255">
        <v>0.32975476839237056</v>
      </c>
      <c r="K38" s="255">
        <v>0.51396467124631995</v>
      </c>
      <c r="L38" s="41"/>
      <c r="M38" s="189">
        <v>20</v>
      </c>
      <c r="N38" s="189">
        <v>135</v>
      </c>
      <c r="O38" s="189">
        <v>96</v>
      </c>
      <c r="P38" s="189">
        <v>251</v>
      </c>
      <c r="Q38" s="39"/>
      <c r="R38" s="39"/>
      <c r="S38" s="39"/>
      <c r="T38" s="39"/>
      <c r="U38" s="39"/>
    </row>
    <row r="39" spans="1:21" x14ac:dyDescent="0.2">
      <c r="B39" s="39"/>
      <c r="C39" s="204"/>
      <c r="D39" s="204"/>
      <c r="E39" s="204"/>
      <c r="F39" s="204"/>
      <c r="G39" s="189"/>
      <c r="H39" s="255"/>
      <c r="I39" s="255"/>
      <c r="J39" s="255"/>
      <c r="K39" s="255"/>
      <c r="L39" s="41"/>
      <c r="Q39" s="39"/>
      <c r="R39" s="39"/>
      <c r="S39" s="39"/>
      <c r="T39" s="39"/>
      <c r="U39" s="39"/>
    </row>
    <row r="40" spans="1:21" x14ac:dyDescent="0.2">
      <c r="A40" s="192" t="s">
        <v>229</v>
      </c>
      <c r="B40" s="37" t="s">
        <v>230</v>
      </c>
      <c r="C40" s="208">
        <v>4.2210000000000001</v>
      </c>
      <c r="D40" s="208">
        <v>46.375999999999998</v>
      </c>
      <c r="E40" s="208">
        <v>7.2030000000000003</v>
      </c>
      <c r="F40" s="208">
        <v>57.8</v>
      </c>
      <c r="G40" s="206"/>
      <c r="H40" s="255">
        <v>0.11166666666666666</v>
      </c>
      <c r="I40" s="255">
        <v>0.43833648393194707</v>
      </c>
      <c r="J40" s="255">
        <v>6.5185520361990948E-2</v>
      </c>
      <c r="K40" s="255">
        <v>0.22773837667454688</v>
      </c>
      <c r="L40" s="41"/>
      <c r="M40" s="189">
        <v>18</v>
      </c>
      <c r="N40" s="189">
        <v>160</v>
      </c>
      <c r="O40" s="189">
        <v>144</v>
      </c>
      <c r="P40" s="189">
        <v>322</v>
      </c>
      <c r="Q40" s="39"/>
      <c r="R40" s="39"/>
      <c r="S40" s="39"/>
      <c r="T40" s="39"/>
      <c r="U40" s="39"/>
    </row>
    <row r="41" spans="1:21" x14ac:dyDescent="0.2">
      <c r="A41" s="194" t="s">
        <v>231</v>
      </c>
      <c r="B41" s="39" t="s">
        <v>232</v>
      </c>
      <c r="C41" s="189" t="s">
        <v>154</v>
      </c>
      <c r="D41" s="208">
        <v>3.9849999999999999</v>
      </c>
      <c r="E41" s="189" t="s">
        <v>154</v>
      </c>
      <c r="F41" s="208">
        <v>7.3710000000000004</v>
      </c>
      <c r="G41" s="206"/>
      <c r="H41" s="255" t="s">
        <v>154</v>
      </c>
      <c r="I41" s="255">
        <v>0.19825870646766169</v>
      </c>
      <c r="J41" s="255" t="s">
        <v>154</v>
      </c>
      <c r="K41" s="255">
        <v>0.15042857142857144</v>
      </c>
      <c r="L41" s="41"/>
      <c r="M41" s="189" t="s">
        <v>154</v>
      </c>
      <c r="N41" s="189">
        <v>14</v>
      </c>
      <c r="O41" s="189" t="s">
        <v>154</v>
      </c>
      <c r="P41" s="189">
        <v>47</v>
      </c>
      <c r="Q41" s="39"/>
      <c r="R41" s="39"/>
      <c r="S41" s="39"/>
      <c r="T41" s="39"/>
      <c r="U41" s="39"/>
    </row>
    <row r="42" spans="1:21" x14ac:dyDescent="0.2">
      <c r="A42" s="194" t="s">
        <v>233</v>
      </c>
      <c r="B42" s="39" t="s">
        <v>234</v>
      </c>
      <c r="C42" s="189" t="s">
        <v>154</v>
      </c>
      <c r="D42" s="208">
        <v>8.0229999999999997</v>
      </c>
      <c r="E42" s="189" t="s">
        <v>154</v>
      </c>
      <c r="F42" s="208">
        <v>9.1010000000000009</v>
      </c>
      <c r="G42" s="206"/>
      <c r="H42" s="255" t="s">
        <v>154</v>
      </c>
      <c r="I42" s="255">
        <v>0.52437908496732022</v>
      </c>
      <c r="J42" s="255" t="s">
        <v>154</v>
      </c>
      <c r="K42" s="255">
        <v>0.26077363896848138</v>
      </c>
      <c r="L42" s="41"/>
      <c r="M42" s="189" t="s">
        <v>154</v>
      </c>
      <c r="N42" s="189">
        <v>21</v>
      </c>
      <c r="O42" s="189" t="s">
        <v>154</v>
      </c>
      <c r="P42" s="189">
        <v>33</v>
      </c>
      <c r="Q42" s="39"/>
      <c r="R42" s="39"/>
      <c r="S42" s="39"/>
      <c r="T42" s="39"/>
      <c r="U42" s="39"/>
    </row>
    <row r="43" spans="1:21" x14ac:dyDescent="0.2">
      <c r="A43" s="194" t="s">
        <v>235</v>
      </c>
      <c r="B43" s="39" t="s">
        <v>236</v>
      </c>
      <c r="C43" s="189" t="s">
        <v>154</v>
      </c>
      <c r="D43" s="208">
        <v>13.887999999999998</v>
      </c>
      <c r="E43" s="189" t="s">
        <v>154</v>
      </c>
      <c r="F43" s="208">
        <v>18.745999999999999</v>
      </c>
      <c r="G43" s="206"/>
      <c r="H43" s="255" t="s">
        <v>154</v>
      </c>
      <c r="I43" s="255">
        <v>0.56918032786885242</v>
      </c>
      <c r="J43" s="255" t="s">
        <v>154</v>
      </c>
      <c r="K43" s="255">
        <v>0.34083636363636366</v>
      </c>
      <c r="L43" s="41"/>
      <c r="M43" s="189" t="s">
        <v>154</v>
      </c>
      <c r="N43" s="189">
        <v>49</v>
      </c>
      <c r="O43" s="189" t="s">
        <v>154</v>
      </c>
      <c r="P43" s="189">
        <v>78</v>
      </c>
      <c r="Q43" s="39"/>
      <c r="R43" s="39"/>
      <c r="S43" s="39"/>
      <c r="T43" s="39"/>
      <c r="U43" s="39"/>
    </row>
    <row r="44" spans="1:21" x14ac:dyDescent="0.2">
      <c r="A44" s="194" t="s">
        <v>237</v>
      </c>
      <c r="B44" s="39" t="s">
        <v>238</v>
      </c>
      <c r="C44" s="189" t="s">
        <v>154</v>
      </c>
      <c r="D44" s="208">
        <v>3.8940000000000001</v>
      </c>
      <c r="E44" s="189" t="s">
        <v>154</v>
      </c>
      <c r="F44" s="208">
        <v>4.7939999999999996</v>
      </c>
      <c r="G44" s="206"/>
      <c r="H44" s="255" t="s">
        <v>154</v>
      </c>
      <c r="I44" s="255">
        <v>0.25618421052631579</v>
      </c>
      <c r="J44" s="255" t="s">
        <v>154</v>
      </c>
      <c r="K44" s="255">
        <v>0.13658119658119658</v>
      </c>
      <c r="L44" s="41"/>
      <c r="M44" s="189" t="s">
        <v>154</v>
      </c>
      <c r="N44" s="189">
        <v>13</v>
      </c>
      <c r="O44" s="189" t="s">
        <v>154</v>
      </c>
      <c r="P44" s="189">
        <v>39</v>
      </c>
      <c r="Q44" s="39"/>
      <c r="R44" s="39"/>
      <c r="S44" s="39"/>
      <c r="T44" s="39"/>
      <c r="U44" s="39"/>
    </row>
    <row r="45" spans="1:21" x14ac:dyDescent="0.2">
      <c r="A45" s="194" t="s">
        <v>239</v>
      </c>
      <c r="B45" s="39" t="s">
        <v>240</v>
      </c>
      <c r="C45" s="189" t="s">
        <v>154</v>
      </c>
      <c r="D45" s="208">
        <v>1.264</v>
      </c>
      <c r="E45" s="189" t="s">
        <v>154</v>
      </c>
      <c r="F45" s="208">
        <v>1.264</v>
      </c>
      <c r="G45" s="206"/>
      <c r="H45" s="255" t="s">
        <v>154</v>
      </c>
      <c r="I45" s="255">
        <v>0.11924528301886793</v>
      </c>
      <c r="J45" s="255" t="s">
        <v>154</v>
      </c>
      <c r="K45" s="255">
        <v>4.7698113207547167E-2</v>
      </c>
      <c r="L45" s="41"/>
      <c r="M45" s="189" t="s">
        <v>154</v>
      </c>
      <c r="N45" s="189">
        <v>11</v>
      </c>
      <c r="O45" s="189" t="s">
        <v>154</v>
      </c>
      <c r="P45" s="189">
        <v>34</v>
      </c>
      <c r="Q45" s="39"/>
      <c r="R45" s="39"/>
      <c r="S45" s="39"/>
      <c r="T45" s="39"/>
      <c r="U45" s="39"/>
    </row>
    <row r="46" spans="1:21" x14ac:dyDescent="0.2">
      <c r="A46" s="194" t="s">
        <v>241</v>
      </c>
      <c r="B46" s="39" t="s">
        <v>242</v>
      </c>
      <c r="C46" s="189" t="s">
        <v>154</v>
      </c>
      <c r="D46" s="208">
        <v>15.321999999999999</v>
      </c>
      <c r="E46" s="189" t="s">
        <v>154</v>
      </c>
      <c r="F46" s="208">
        <v>16.523999999999997</v>
      </c>
      <c r="G46" s="206"/>
      <c r="H46" s="255" t="s">
        <v>154</v>
      </c>
      <c r="I46" s="255">
        <v>0.75477832512315268</v>
      </c>
      <c r="J46" s="255" t="s">
        <v>154</v>
      </c>
      <c r="K46" s="255">
        <v>0.31118644067796603</v>
      </c>
      <c r="L46" s="41"/>
      <c r="M46" s="189" t="s">
        <v>154</v>
      </c>
      <c r="N46" s="189">
        <v>52</v>
      </c>
      <c r="O46" s="189" t="s">
        <v>154</v>
      </c>
      <c r="P46" s="189">
        <v>91</v>
      </c>
      <c r="Q46" s="39"/>
      <c r="R46" s="39"/>
      <c r="S46" s="39"/>
      <c r="T46" s="39"/>
      <c r="U46" s="39"/>
    </row>
    <row r="47" spans="1:21" x14ac:dyDescent="0.2">
      <c r="B47" s="39"/>
      <c r="C47" s="204"/>
      <c r="D47" s="204"/>
      <c r="E47" s="204"/>
      <c r="F47" s="204"/>
      <c r="G47" s="189"/>
      <c r="H47" s="255"/>
      <c r="I47" s="255"/>
      <c r="J47" s="255"/>
      <c r="K47" s="255"/>
      <c r="L47" s="41"/>
      <c r="Q47" s="39"/>
      <c r="R47" s="39"/>
      <c r="S47" s="39"/>
      <c r="T47" s="39"/>
      <c r="U47" s="39"/>
    </row>
    <row r="48" spans="1:21" x14ac:dyDescent="0.2">
      <c r="A48" s="192" t="s">
        <v>243</v>
      </c>
      <c r="B48" s="37" t="s">
        <v>244</v>
      </c>
      <c r="C48" s="205">
        <v>620.06500000000005</v>
      </c>
      <c r="D48" s="205">
        <v>4684.148000000001</v>
      </c>
      <c r="E48" s="205">
        <v>759.51</v>
      </c>
      <c r="F48" s="205">
        <v>6063.723</v>
      </c>
      <c r="G48" s="206"/>
      <c r="H48" s="254">
        <v>2.5422919229192291</v>
      </c>
      <c r="I48" s="254">
        <v>7.0290336134453799</v>
      </c>
      <c r="J48" s="254">
        <v>1.7002686366689053</v>
      </c>
      <c r="K48" s="254">
        <v>4.4681475204480146</v>
      </c>
      <c r="L48" s="44"/>
      <c r="M48" s="206">
        <v>1804</v>
      </c>
      <c r="N48" s="206">
        <v>12463</v>
      </c>
      <c r="O48" s="206">
        <v>3368</v>
      </c>
      <c r="P48" s="206">
        <v>17635</v>
      </c>
      <c r="Q48" s="39"/>
      <c r="R48" s="39"/>
      <c r="S48" s="39"/>
      <c r="T48" s="39"/>
      <c r="U48" s="39"/>
    </row>
    <row r="49" spans="1:21" x14ac:dyDescent="0.2">
      <c r="A49" s="194" t="s">
        <v>245</v>
      </c>
      <c r="B49" s="39" t="s">
        <v>246</v>
      </c>
      <c r="C49" s="208">
        <v>65.795999999999992</v>
      </c>
      <c r="D49" s="208">
        <v>388.17</v>
      </c>
      <c r="E49" s="208">
        <v>47.962000000000003</v>
      </c>
      <c r="F49" s="208">
        <v>501.928</v>
      </c>
      <c r="G49" s="206"/>
      <c r="H49" s="255">
        <v>2.5403861003860997</v>
      </c>
      <c r="I49" s="255">
        <v>5.8902883156297419</v>
      </c>
      <c r="J49" s="255">
        <v>0.99095041322314048</v>
      </c>
      <c r="K49" s="255">
        <v>3.5826409707351892</v>
      </c>
      <c r="L49" s="41"/>
      <c r="M49" s="189">
        <v>216</v>
      </c>
      <c r="N49" s="189">
        <v>1120</v>
      </c>
      <c r="O49" s="189">
        <v>528</v>
      </c>
      <c r="P49" s="189">
        <v>1864</v>
      </c>
      <c r="Q49" s="39"/>
      <c r="R49" s="39"/>
      <c r="S49" s="39"/>
      <c r="T49" s="39"/>
      <c r="U49" s="39"/>
    </row>
    <row r="50" spans="1:21" x14ac:dyDescent="0.2">
      <c r="A50" s="194" t="s">
        <v>247</v>
      </c>
      <c r="B50" s="39" t="s">
        <v>248</v>
      </c>
      <c r="C50" s="208">
        <v>13.248000000000001</v>
      </c>
      <c r="D50" s="208">
        <v>86.797999999999988</v>
      </c>
      <c r="E50" s="208">
        <v>13.162000000000001</v>
      </c>
      <c r="F50" s="208">
        <v>113.20800000000001</v>
      </c>
      <c r="G50" s="206"/>
      <c r="H50" s="255">
        <v>0.7885714285714287</v>
      </c>
      <c r="I50" s="255">
        <v>1.9862242562929058</v>
      </c>
      <c r="J50" s="255">
        <v>0.38940828402366862</v>
      </c>
      <c r="K50" s="255">
        <v>1.1979682539682541</v>
      </c>
      <c r="L50" s="41"/>
      <c r="M50" s="189">
        <v>52</v>
      </c>
      <c r="N50" s="189">
        <v>298</v>
      </c>
      <c r="O50" s="189">
        <v>110</v>
      </c>
      <c r="P50" s="189">
        <v>460</v>
      </c>
      <c r="Q50" s="39"/>
      <c r="R50" s="39"/>
      <c r="S50" s="39"/>
      <c r="T50" s="39"/>
      <c r="U50" s="39"/>
    </row>
    <row r="51" spans="1:21" x14ac:dyDescent="0.2">
      <c r="A51" s="194" t="s">
        <v>249</v>
      </c>
      <c r="B51" s="39" t="s">
        <v>250</v>
      </c>
      <c r="C51" s="208">
        <v>412.84</v>
      </c>
      <c r="D51" s="208">
        <v>3115.7649999999999</v>
      </c>
      <c r="E51" s="208">
        <v>531.93399999999997</v>
      </c>
      <c r="F51" s="208">
        <v>4060.5389999999998</v>
      </c>
      <c r="G51" s="206"/>
      <c r="H51" s="255">
        <v>9.1742222222222214</v>
      </c>
      <c r="I51" s="255">
        <v>21.009878624409978</v>
      </c>
      <c r="J51" s="255">
        <v>9.2995454545454539</v>
      </c>
      <c r="K51" s="255">
        <v>16.209736526946106</v>
      </c>
      <c r="L51" s="41"/>
      <c r="M51" s="189">
        <v>1062</v>
      </c>
      <c r="N51" s="189">
        <v>7389</v>
      </c>
      <c r="O51" s="189">
        <v>1349</v>
      </c>
      <c r="P51" s="189">
        <v>9800</v>
      </c>
      <c r="Q51" s="39"/>
      <c r="R51" s="39"/>
      <c r="S51" s="39"/>
      <c r="T51" s="39"/>
      <c r="U51" s="39"/>
    </row>
    <row r="52" spans="1:21" x14ac:dyDescent="0.2">
      <c r="A52" s="194" t="s">
        <v>251</v>
      </c>
      <c r="B52" s="39" t="s">
        <v>252</v>
      </c>
      <c r="C52" s="208">
        <v>13.620999999999999</v>
      </c>
      <c r="D52" s="208">
        <v>117.718</v>
      </c>
      <c r="E52" s="208">
        <v>13.562000000000001</v>
      </c>
      <c r="F52" s="208">
        <v>144.90100000000004</v>
      </c>
      <c r="G52" s="206"/>
      <c r="H52" s="255">
        <v>0.58965367965367954</v>
      </c>
      <c r="I52" s="255">
        <v>2.2169114877589453</v>
      </c>
      <c r="J52" s="255">
        <v>0.35134715025906743</v>
      </c>
      <c r="K52" s="255">
        <v>1.2633042720139498</v>
      </c>
      <c r="L52" s="41"/>
      <c r="M52" s="189">
        <v>53</v>
      </c>
      <c r="N52" s="189">
        <v>362</v>
      </c>
      <c r="O52" s="189">
        <v>121</v>
      </c>
      <c r="P52" s="189">
        <v>536</v>
      </c>
      <c r="Q52" s="39"/>
      <c r="R52" s="39"/>
      <c r="S52" s="39"/>
      <c r="T52" s="39"/>
      <c r="U52" s="39"/>
    </row>
    <row r="53" spans="1:21" x14ac:dyDescent="0.2">
      <c r="A53" s="194" t="s">
        <v>253</v>
      </c>
      <c r="B53" s="39" t="s">
        <v>254</v>
      </c>
      <c r="C53" s="208">
        <v>14.493</v>
      </c>
      <c r="D53" s="208">
        <v>114.93299999999999</v>
      </c>
      <c r="E53" s="208">
        <v>16.967000000000002</v>
      </c>
      <c r="F53" s="208">
        <v>146.393</v>
      </c>
      <c r="G53" s="206"/>
      <c r="H53" s="255">
        <v>0.71394088669950739</v>
      </c>
      <c r="I53" s="255">
        <v>2.2535882352941177</v>
      </c>
      <c r="J53" s="255">
        <v>0.45981029810298113</v>
      </c>
      <c r="K53" s="255">
        <v>1.3542368177613322</v>
      </c>
      <c r="L53" s="41"/>
      <c r="M53" s="189">
        <v>83</v>
      </c>
      <c r="N53" s="189">
        <v>502</v>
      </c>
      <c r="O53" s="189">
        <v>209</v>
      </c>
      <c r="P53" s="189">
        <v>794</v>
      </c>
      <c r="Q53" s="39"/>
      <c r="R53" s="39"/>
      <c r="S53" s="39"/>
      <c r="T53" s="39"/>
      <c r="U53" s="39"/>
    </row>
    <row r="54" spans="1:21" x14ac:dyDescent="0.2">
      <c r="A54" s="194" t="s">
        <v>255</v>
      </c>
      <c r="B54" s="39" t="s">
        <v>256</v>
      </c>
      <c r="C54" s="208">
        <v>49.638999999999996</v>
      </c>
      <c r="D54" s="208">
        <v>449.709</v>
      </c>
      <c r="E54" s="208">
        <v>35.278999999999996</v>
      </c>
      <c r="F54" s="208">
        <v>534.62699999999995</v>
      </c>
      <c r="G54" s="206"/>
      <c r="H54" s="255">
        <v>2.4096601941747569</v>
      </c>
      <c r="I54" s="255">
        <v>7.58362563237774</v>
      </c>
      <c r="J54" s="255">
        <v>0.94328877005347589</v>
      </c>
      <c r="K54" s="255">
        <v>4.5655593509820669</v>
      </c>
      <c r="L54" s="41"/>
      <c r="M54" s="189">
        <v>178</v>
      </c>
      <c r="N54" s="189">
        <v>1312</v>
      </c>
      <c r="O54" s="189">
        <v>164</v>
      </c>
      <c r="P54" s="189">
        <v>1654</v>
      </c>
      <c r="Q54" s="39"/>
      <c r="R54" s="39"/>
      <c r="S54" s="39"/>
      <c r="T54" s="39"/>
      <c r="U54" s="39"/>
    </row>
    <row r="55" spans="1:21" x14ac:dyDescent="0.2">
      <c r="A55" s="194" t="s">
        <v>257</v>
      </c>
      <c r="B55" s="39" t="s">
        <v>258</v>
      </c>
      <c r="C55" s="208">
        <v>6.1580000000000004</v>
      </c>
      <c r="D55" s="208">
        <v>66.963999999999999</v>
      </c>
      <c r="E55" s="208">
        <v>26.278999999999996</v>
      </c>
      <c r="F55" s="208">
        <v>99.400999999999996</v>
      </c>
      <c r="G55" s="206"/>
      <c r="H55" s="255">
        <v>0.25341563786008231</v>
      </c>
      <c r="I55" s="255">
        <v>1.0398136645962732</v>
      </c>
      <c r="J55" s="255">
        <v>0.46843137254901956</v>
      </c>
      <c r="K55" s="255">
        <v>0.6859972394755004</v>
      </c>
      <c r="L55" s="41"/>
      <c r="M55" s="189">
        <v>30</v>
      </c>
      <c r="N55" s="189">
        <v>341</v>
      </c>
      <c r="O55" s="189">
        <v>261</v>
      </c>
      <c r="P55" s="189">
        <v>632</v>
      </c>
      <c r="Q55" s="39"/>
      <c r="R55" s="39"/>
      <c r="S55" s="39"/>
      <c r="T55" s="39"/>
      <c r="U55" s="39"/>
    </row>
    <row r="56" spans="1:21" x14ac:dyDescent="0.2">
      <c r="A56" s="194" t="s">
        <v>259</v>
      </c>
      <c r="B56" s="39" t="s">
        <v>260</v>
      </c>
      <c r="C56" s="208">
        <v>8.088000000000001</v>
      </c>
      <c r="D56" s="208">
        <v>63.469000000000008</v>
      </c>
      <c r="E56" s="208">
        <v>11.326000000000001</v>
      </c>
      <c r="F56" s="208">
        <v>82.88300000000001</v>
      </c>
      <c r="G56" s="206"/>
      <c r="H56" s="255">
        <v>0.41265306122448986</v>
      </c>
      <c r="I56" s="255">
        <v>1.2043453510436435</v>
      </c>
      <c r="J56" s="255">
        <v>0.2881933842239186</v>
      </c>
      <c r="K56" s="255">
        <v>0.74201432408236356</v>
      </c>
      <c r="L56" s="41"/>
      <c r="M56" s="189">
        <v>42</v>
      </c>
      <c r="N56" s="189">
        <v>316</v>
      </c>
      <c r="O56" s="189">
        <v>288</v>
      </c>
      <c r="P56" s="189">
        <v>646</v>
      </c>
      <c r="Q56" s="39"/>
      <c r="R56" s="39"/>
      <c r="S56" s="39"/>
      <c r="T56" s="39"/>
      <c r="U56" s="39"/>
    </row>
    <row r="57" spans="1:21" x14ac:dyDescent="0.2">
      <c r="A57" s="194" t="s">
        <v>261</v>
      </c>
      <c r="B57" s="39" t="s">
        <v>262</v>
      </c>
      <c r="C57" s="208">
        <v>26.094999999999999</v>
      </c>
      <c r="D57" s="208">
        <v>217.489</v>
      </c>
      <c r="E57" s="208">
        <v>49.196000000000005</v>
      </c>
      <c r="F57" s="208">
        <v>292.77999999999997</v>
      </c>
      <c r="G57" s="206"/>
      <c r="H57" s="255">
        <v>1.2426190476190475</v>
      </c>
      <c r="I57" s="255">
        <v>4.0425464684014871</v>
      </c>
      <c r="J57" s="255">
        <v>1.2057843137254904</v>
      </c>
      <c r="K57" s="255">
        <v>2.532698961937716</v>
      </c>
      <c r="L57" s="41"/>
      <c r="M57" s="189">
        <v>55</v>
      </c>
      <c r="N57" s="189">
        <v>581</v>
      </c>
      <c r="O57" s="189">
        <v>264</v>
      </c>
      <c r="P57" s="189">
        <v>900</v>
      </c>
      <c r="Q57" s="39"/>
      <c r="R57" s="39"/>
      <c r="S57" s="39"/>
      <c r="T57" s="39"/>
      <c r="U57" s="39"/>
    </row>
    <row r="58" spans="1:21" x14ac:dyDescent="0.2">
      <c r="A58" s="194" t="s">
        <v>263</v>
      </c>
      <c r="B58" s="39" t="s">
        <v>264</v>
      </c>
      <c r="C58" s="208">
        <v>10.087</v>
      </c>
      <c r="D58" s="208">
        <v>63.133000000000003</v>
      </c>
      <c r="E58" s="208">
        <v>13.843</v>
      </c>
      <c r="F58" s="208">
        <v>87.063000000000002</v>
      </c>
      <c r="G58" s="206"/>
      <c r="H58" s="255">
        <v>0.37221402214022142</v>
      </c>
      <c r="I58" s="255">
        <v>0.84742281879194636</v>
      </c>
      <c r="J58" s="255">
        <v>0.23826161790017211</v>
      </c>
      <c r="K58" s="255">
        <v>0.54448405253283305</v>
      </c>
      <c r="L58" s="41"/>
      <c r="M58" s="189">
        <v>33</v>
      </c>
      <c r="N58" s="189">
        <v>242</v>
      </c>
      <c r="O58" s="189">
        <v>74</v>
      </c>
      <c r="P58" s="189">
        <v>349</v>
      </c>
      <c r="Q58" s="39"/>
      <c r="R58" s="39"/>
      <c r="S58" s="39"/>
      <c r="T58" s="39"/>
      <c r="U58" s="39"/>
    </row>
    <row r="59" spans="1:21" x14ac:dyDescent="0.2">
      <c r="B59" s="39"/>
      <c r="C59" s="204"/>
      <c r="D59" s="204"/>
      <c r="E59" s="204"/>
      <c r="F59" s="204"/>
      <c r="G59" s="189"/>
      <c r="H59" s="255"/>
      <c r="I59" s="255"/>
      <c r="J59" s="255"/>
      <c r="K59" s="255"/>
      <c r="L59" s="41"/>
      <c r="Q59" s="39"/>
      <c r="R59" s="39"/>
      <c r="S59" s="39"/>
      <c r="T59" s="39"/>
      <c r="U59" s="39"/>
    </row>
    <row r="60" spans="1:21" x14ac:dyDescent="0.2">
      <c r="A60" s="192" t="s">
        <v>265</v>
      </c>
      <c r="B60" s="37" t="s">
        <v>266</v>
      </c>
      <c r="C60" s="208">
        <v>14.095999999999998</v>
      </c>
      <c r="D60" s="208">
        <v>134.09700000000001</v>
      </c>
      <c r="E60" s="208">
        <v>35.853000000000009</v>
      </c>
      <c r="F60" s="208">
        <v>184.04599999999999</v>
      </c>
      <c r="G60" s="206"/>
      <c r="H60" s="255">
        <v>0.14531958762886596</v>
      </c>
      <c r="I60" s="255">
        <v>0.50167227833894501</v>
      </c>
      <c r="J60" s="255">
        <v>0.15473888649115239</v>
      </c>
      <c r="K60" s="255">
        <v>0.30869842334786984</v>
      </c>
      <c r="L60" s="41"/>
      <c r="M60" s="189">
        <v>56</v>
      </c>
      <c r="N60" s="189">
        <v>699</v>
      </c>
      <c r="O60" s="189">
        <v>487</v>
      </c>
      <c r="P60" s="189">
        <v>1242</v>
      </c>
      <c r="Q60" s="39"/>
      <c r="R60" s="39"/>
      <c r="S60" s="39"/>
      <c r="T60" s="39"/>
      <c r="U60" s="39"/>
    </row>
    <row r="61" spans="1:21" x14ac:dyDescent="0.2">
      <c r="A61" s="194" t="s">
        <v>267</v>
      </c>
      <c r="B61" s="39" t="s">
        <v>268</v>
      </c>
      <c r="C61" s="189" t="s">
        <v>154</v>
      </c>
      <c r="D61" s="208">
        <v>5.5770000000000008</v>
      </c>
      <c r="E61" s="189" t="s">
        <v>154</v>
      </c>
      <c r="F61" s="208">
        <v>10.16</v>
      </c>
      <c r="G61" s="206"/>
      <c r="H61" s="255" t="s">
        <v>154</v>
      </c>
      <c r="I61" s="255">
        <v>0.27608910891089111</v>
      </c>
      <c r="J61" s="255" t="s">
        <v>154</v>
      </c>
      <c r="K61" s="255">
        <v>0.2293453724604966</v>
      </c>
      <c r="L61" s="41"/>
      <c r="M61" s="189" t="s">
        <v>154</v>
      </c>
      <c r="N61" s="189">
        <v>33</v>
      </c>
      <c r="O61" s="189" t="s">
        <v>154</v>
      </c>
      <c r="P61" s="189">
        <v>69</v>
      </c>
      <c r="Q61" s="39"/>
      <c r="R61" s="39"/>
      <c r="S61" s="39"/>
      <c r="T61" s="39"/>
      <c r="U61" s="39"/>
    </row>
    <row r="62" spans="1:21" x14ac:dyDescent="0.2">
      <c r="A62" s="194" t="s">
        <v>269</v>
      </c>
      <c r="B62" s="39" t="s">
        <v>270</v>
      </c>
      <c r="C62" s="189" t="s">
        <v>154</v>
      </c>
      <c r="D62" s="208">
        <v>12.446</v>
      </c>
      <c r="E62" s="189" t="s">
        <v>154</v>
      </c>
      <c r="F62" s="208">
        <v>14.778999999999998</v>
      </c>
      <c r="G62" s="206"/>
      <c r="H62" s="255" t="s">
        <v>154</v>
      </c>
      <c r="I62" s="255">
        <v>0.51858333333333329</v>
      </c>
      <c r="J62" s="255" t="s">
        <v>154</v>
      </c>
      <c r="K62" s="255">
        <v>0.2762429906542056</v>
      </c>
      <c r="L62" s="41"/>
      <c r="M62" s="189" t="s">
        <v>154</v>
      </c>
      <c r="N62" s="189">
        <v>41</v>
      </c>
      <c r="O62" s="189" t="s">
        <v>154</v>
      </c>
      <c r="P62" s="189">
        <v>67</v>
      </c>
      <c r="Q62" s="39"/>
      <c r="R62" s="39"/>
      <c r="S62" s="39"/>
      <c r="T62" s="39"/>
      <c r="U62" s="39"/>
    </row>
    <row r="63" spans="1:21" x14ac:dyDescent="0.2">
      <c r="A63" s="194" t="s">
        <v>271</v>
      </c>
      <c r="B63" s="39" t="s">
        <v>272</v>
      </c>
      <c r="C63" s="189" t="s">
        <v>154</v>
      </c>
      <c r="D63" s="208">
        <v>6.3879999999999999</v>
      </c>
      <c r="E63" s="189" t="s">
        <v>154</v>
      </c>
      <c r="F63" s="208">
        <v>11.491</v>
      </c>
      <c r="G63" s="206"/>
      <c r="H63" s="255" t="s">
        <v>154</v>
      </c>
      <c r="I63" s="255">
        <v>0.42586666666666667</v>
      </c>
      <c r="J63" s="255" t="s">
        <v>154</v>
      </c>
      <c r="K63" s="255">
        <v>0.29464102564102562</v>
      </c>
      <c r="L63" s="41"/>
      <c r="M63" s="189" t="s">
        <v>154</v>
      </c>
      <c r="N63" s="189">
        <v>22</v>
      </c>
      <c r="O63" s="189" t="s">
        <v>154</v>
      </c>
      <c r="P63" s="189">
        <v>53</v>
      </c>
      <c r="Q63" s="39"/>
      <c r="R63" s="39"/>
      <c r="S63" s="39"/>
      <c r="T63" s="39"/>
      <c r="U63" s="39"/>
    </row>
    <row r="64" spans="1:21" x14ac:dyDescent="0.2">
      <c r="A64" s="194" t="s">
        <v>273</v>
      </c>
      <c r="B64" s="39" t="s">
        <v>274</v>
      </c>
      <c r="C64" s="189" t="s">
        <v>154</v>
      </c>
      <c r="D64" s="208">
        <v>4.12</v>
      </c>
      <c r="E64" s="189" t="s">
        <v>154</v>
      </c>
      <c r="F64" s="208">
        <v>6.3040000000000003</v>
      </c>
      <c r="G64" s="206"/>
      <c r="H64" s="255" t="s">
        <v>154</v>
      </c>
      <c r="I64" s="255">
        <v>0.21684210526315789</v>
      </c>
      <c r="J64" s="255" t="s">
        <v>154</v>
      </c>
      <c r="K64" s="255">
        <v>0.15450980392156863</v>
      </c>
      <c r="L64" s="41"/>
      <c r="M64" s="189" t="s">
        <v>154</v>
      </c>
      <c r="N64" s="189">
        <v>28</v>
      </c>
      <c r="O64" s="189" t="s">
        <v>154</v>
      </c>
      <c r="P64" s="189">
        <v>52</v>
      </c>
      <c r="Q64" s="39"/>
      <c r="R64" s="39"/>
      <c r="S64" s="39"/>
      <c r="T64" s="39"/>
      <c r="U64" s="39"/>
    </row>
    <row r="65" spans="1:21" x14ac:dyDescent="0.2">
      <c r="A65" s="194" t="s">
        <v>275</v>
      </c>
      <c r="B65" s="39" t="s">
        <v>276</v>
      </c>
      <c r="C65" s="208">
        <v>3.6780000000000004</v>
      </c>
      <c r="D65" s="208">
        <v>29.076999999999998</v>
      </c>
      <c r="E65" s="208">
        <v>6.391</v>
      </c>
      <c r="F65" s="208">
        <v>39.146000000000001</v>
      </c>
      <c r="G65" s="206"/>
      <c r="H65" s="255">
        <v>0.35365384615384621</v>
      </c>
      <c r="I65" s="255">
        <v>0.85020467836257307</v>
      </c>
      <c r="J65" s="255">
        <v>0.23583025830258303</v>
      </c>
      <c r="K65" s="255">
        <v>0.54749650349650347</v>
      </c>
      <c r="L65" s="41"/>
      <c r="M65" s="189">
        <v>12</v>
      </c>
      <c r="N65" s="189">
        <v>120</v>
      </c>
      <c r="O65" s="189">
        <v>44</v>
      </c>
      <c r="P65" s="189">
        <v>176</v>
      </c>
      <c r="Q65" s="39"/>
      <c r="R65" s="39"/>
      <c r="S65" s="39"/>
      <c r="T65" s="39"/>
      <c r="U65" s="39"/>
    </row>
    <row r="66" spans="1:21" x14ac:dyDescent="0.2">
      <c r="A66" s="194" t="s">
        <v>277</v>
      </c>
      <c r="B66" s="39" t="s">
        <v>278</v>
      </c>
      <c r="C66" s="208" t="s">
        <v>279</v>
      </c>
      <c r="D66" s="208">
        <v>5.0430000000000001</v>
      </c>
      <c r="E66" s="208" t="s">
        <v>154</v>
      </c>
      <c r="F66" s="208">
        <v>7.97</v>
      </c>
      <c r="G66" s="206"/>
      <c r="H66" s="255" t="s">
        <v>154</v>
      </c>
      <c r="I66" s="255">
        <v>0.24480582524271843</v>
      </c>
      <c r="J66" s="255" t="s">
        <v>154</v>
      </c>
      <c r="K66" s="255">
        <v>0.17555066079295154</v>
      </c>
      <c r="L66" s="41"/>
      <c r="M66" s="189" t="s">
        <v>154</v>
      </c>
      <c r="N66" s="189">
        <v>28</v>
      </c>
      <c r="O66" s="189" t="s">
        <v>154</v>
      </c>
      <c r="P66" s="189">
        <v>58</v>
      </c>
      <c r="Q66" s="39"/>
      <c r="R66" s="39"/>
      <c r="S66" s="39"/>
      <c r="T66" s="39"/>
      <c r="U66" s="39"/>
    </row>
    <row r="67" spans="1:21" x14ac:dyDescent="0.2">
      <c r="A67" s="194" t="s">
        <v>280</v>
      </c>
      <c r="B67" s="39" t="s">
        <v>281</v>
      </c>
      <c r="C67" s="208">
        <v>3.72</v>
      </c>
      <c r="D67" s="208">
        <v>37.667000000000002</v>
      </c>
      <c r="E67" s="208">
        <v>7.0109999999999992</v>
      </c>
      <c r="F67" s="208">
        <v>48.397999999999996</v>
      </c>
      <c r="G67" s="206"/>
      <c r="H67" s="255">
        <v>0.30491803278688523</v>
      </c>
      <c r="I67" s="255">
        <v>1.0492200557103064</v>
      </c>
      <c r="J67" s="255">
        <v>0.32160550458715592</v>
      </c>
      <c r="K67" s="255">
        <v>0.69238912732474955</v>
      </c>
      <c r="L67" s="41"/>
      <c r="M67" s="189">
        <v>14</v>
      </c>
      <c r="N67" s="189">
        <v>266</v>
      </c>
      <c r="O67" s="189">
        <v>190</v>
      </c>
      <c r="P67" s="189">
        <v>470</v>
      </c>
      <c r="Q67" s="39"/>
      <c r="R67" s="39"/>
      <c r="S67" s="39"/>
      <c r="T67" s="39"/>
      <c r="U67" s="39"/>
    </row>
    <row r="68" spans="1:21" x14ac:dyDescent="0.2">
      <c r="A68" s="194" t="s">
        <v>282</v>
      </c>
      <c r="B68" s="39" t="s">
        <v>283</v>
      </c>
      <c r="C68" s="189" t="s">
        <v>154</v>
      </c>
      <c r="D68" s="208">
        <v>3.597</v>
      </c>
      <c r="E68" s="189" t="s">
        <v>154</v>
      </c>
      <c r="F68" s="208">
        <v>4.5620000000000003</v>
      </c>
      <c r="G68" s="206"/>
      <c r="H68" s="255" t="s">
        <v>154</v>
      </c>
      <c r="I68" s="255">
        <v>0.30483050847457627</v>
      </c>
      <c r="J68" s="255" t="s">
        <v>154</v>
      </c>
      <c r="K68" s="255">
        <v>0.15623287671232877</v>
      </c>
      <c r="L68" s="41"/>
      <c r="M68" s="189" t="s">
        <v>154</v>
      </c>
      <c r="N68" s="189">
        <v>23</v>
      </c>
      <c r="O68" s="189" t="s">
        <v>154</v>
      </c>
      <c r="P68" s="189">
        <v>38</v>
      </c>
      <c r="Q68" s="39"/>
      <c r="R68" s="39"/>
      <c r="S68" s="39"/>
      <c r="T68" s="39"/>
      <c r="U68" s="39"/>
    </row>
    <row r="69" spans="1:21" x14ac:dyDescent="0.2">
      <c r="A69" s="194" t="s">
        <v>284</v>
      </c>
      <c r="B69" s="39" t="s">
        <v>285</v>
      </c>
      <c r="C69" s="189" t="s">
        <v>154</v>
      </c>
      <c r="D69" s="208">
        <v>6.4420000000000002</v>
      </c>
      <c r="E69" s="189" t="s">
        <v>154</v>
      </c>
      <c r="F69" s="208">
        <v>8.3620000000000001</v>
      </c>
      <c r="G69" s="206"/>
      <c r="H69" s="255" t="s">
        <v>154</v>
      </c>
      <c r="I69" s="255">
        <v>0.40515723270440251</v>
      </c>
      <c r="J69" s="255" t="s">
        <v>154</v>
      </c>
      <c r="K69" s="255">
        <v>0.24167630057803469</v>
      </c>
      <c r="L69" s="41"/>
      <c r="M69" s="189" t="s">
        <v>154</v>
      </c>
      <c r="N69" s="189">
        <v>29</v>
      </c>
      <c r="O69" s="189" t="s">
        <v>154</v>
      </c>
      <c r="P69" s="189">
        <v>40</v>
      </c>
      <c r="Q69" s="39"/>
      <c r="R69" s="39"/>
      <c r="S69" s="39"/>
      <c r="T69" s="39"/>
      <c r="U69" s="39"/>
    </row>
    <row r="70" spans="1:21" x14ac:dyDescent="0.2">
      <c r="A70" s="194" t="s">
        <v>286</v>
      </c>
      <c r="B70" s="39" t="s">
        <v>287</v>
      </c>
      <c r="C70" s="189" t="s">
        <v>154</v>
      </c>
      <c r="D70" s="208">
        <v>8.793000000000001</v>
      </c>
      <c r="E70" s="189" t="s">
        <v>154</v>
      </c>
      <c r="F70" s="208">
        <v>10.811</v>
      </c>
      <c r="G70" s="206"/>
      <c r="H70" s="255" t="s">
        <v>154</v>
      </c>
      <c r="I70" s="255">
        <v>0.35172000000000009</v>
      </c>
      <c r="J70" s="255" t="s">
        <v>154</v>
      </c>
      <c r="K70" s="255">
        <v>0.19409335727109514</v>
      </c>
      <c r="L70" s="41"/>
      <c r="M70" s="189" t="s">
        <v>154</v>
      </c>
      <c r="N70" s="189">
        <v>44</v>
      </c>
      <c r="O70" s="189" t="s">
        <v>154</v>
      </c>
      <c r="P70" s="189">
        <v>92</v>
      </c>
      <c r="Q70" s="39"/>
      <c r="R70" s="39"/>
      <c r="S70" s="39"/>
      <c r="T70" s="39"/>
      <c r="U70" s="39"/>
    </row>
    <row r="71" spans="1:21" x14ac:dyDescent="0.2">
      <c r="A71" s="194" t="s">
        <v>288</v>
      </c>
      <c r="B71" s="39" t="s">
        <v>289</v>
      </c>
      <c r="C71" s="189" t="s">
        <v>154</v>
      </c>
      <c r="D71" s="208">
        <v>7.1130000000000004</v>
      </c>
      <c r="E71" s="189" t="s">
        <v>154</v>
      </c>
      <c r="F71" s="208">
        <v>10.838000000000001</v>
      </c>
      <c r="G71" s="206"/>
      <c r="H71" s="255" t="s">
        <v>154</v>
      </c>
      <c r="I71" s="255">
        <v>0.28566265060240964</v>
      </c>
      <c r="J71" s="255" t="s">
        <v>154</v>
      </c>
      <c r="K71" s="255">
        <v>0.19047451669595786</v>
      </c>
      <c r="L71" s="41"/>
      <c r="M71" s="189" t="s">
        <v>154</v>
      </c>
      <c r="N71" s="189">
        <v>34</v>
      </c>
      <c r="O71" s="189" t="s">
        <v>154</v>
      </c>
      <c r="P71" s="189">
        <v>60</v>
      </c>
      <c r="Q71" s="39"/>
      <c r="R71" s="39"/>
      <c r="S71" s="39"/>
      <c r="T71" s="39"/>
      <c r="U71" s="39"/>
    </row>
    <row r="72" spans="1:21" x14ac:dyDescent="0.2">
      <c r="A72" s="194" t="s">
        <v>290</v>
      </c>
      <c r="B72" s="39" t="s">
        <v>291</v>
      </c>
      <c r="C72" s="189" t="s">
        <v>154</v>
      </c>
      <c r="D72" s="208">
        <v>7.8339999999999996</v>
      </c>
      <c r="E72" s="189" t="s">
        <v>154</v>
      </c>
      <c r="F72" s="208">
        <v>11.225</v>
      </c>
      <c r="G72" s="206"/>
      <c r="H72" s="255" t="s">
        <v>154</v>
      </c>
      <c r="I72" s="255">
        <v>0.36779342723004693</v>
      </c>
      <c r="J72" s="255" t="s">
        <v>154</v>
      </c>
      <c r="K72" s="255">
        <v>0.20225225225225224</v>
      </c>
      <c r="L72" s="41"/>
      <c r="M72" s="189" t="s">
        <v>154</v>
      </c>
      <c r="N72" s="189">
        <v>30</v>
      </c>
      <c r="O72" s="189" t="s">
        <v>154</v>
      </c>
      <c r="P72" s="189">
        <v>64</v>
      </c>
      <c r="Q72" s="39"/>
      <c r="R72" s="39"/>
      <c r="S72" s="39"/>
      <c r="T72" s="39"/>
      <c r="U72" s="39"/>
    </row>
    <row r="73" spans="1:21" x14ac:dyDescent="0.2">
      <c r="B73" s="39"/>
      <c r="C73" s="204"/>
      <c r="D73" s="204"/>
      <c r="E73" s="204"/>
      <c r="F73" s="204"/>
      <c r="G73" s="189"/>
      <c r="H73" s="255"/>
      <c r="I73" s="255"/>
      <c r="J73" s="255"/>
      <c r="K73" s="255"/>
      <c r="L73" s="41"/>
      <c r="Q73" s="39"/>
      <c r="R73" s="39"/>
      <c r="S73" s="39"/>
      <c r="T73" s="39"/>
      <c r="U73" s="39"/>
    </row>
    <row r="74" spans="1:21" x14ac:dyDescent="0.2">
      <c r="A74" s="192" t="s">
        <v>292</v>
      </c>
      <c r="B74" s="37" t="s">
        <v>293</v>
      </c>
      <c r="C74" s="208">
        <v>162.733</v>
      </c>
      <c r="D74" s="208">
        <v>1074.231</v>
      </c>
      <c r="E74" s="208">
        <v>315.23700000000002</v>
      </c>
      <c r="F74" s="208">
        <v>1552.2010000000002</v>
      </c>
      <c r="G74" s="206"/>
      <c r="H74" s="255">
        <v>1.4581810035842293</v>
      </c>
      <c r="I74" s="255">
        <v>3.2591959951456309</v>
      </c>
      <c r="J74" s="255">
        <v>1.1718847583643122</v>
      </c>
      <c r="K74" s="255">
        <v>2.1855829343846809</v>
      </c>
      <c r="L74" s="41"/>
      <c r="M74" s="189">
        <v>446</v>
      </c>
      <c r="N74" s="189">
        <v>2827</v>
      </c>
      <c r="O74" s="189">
        <v>837</v>
      </c>
      <c r="P74" s="189">
        <v>4110</v>
      </c>
      <c r="Q74" s="39"/>
      <c r="R74" s="39"/>
      <c r="S74" s="39"/>
      <c r="T74" s="39"/>
      <c r="U74" s="39"/>
    </row>
    <row r="75" spans="1:21" x14ac:dyDescent="0.2">
      <c r="A75" s="194" t="s">
        <v>294</v>
      </c>
      <c r="B75" s="39" t="s">
        <v>295</v>
      </c>
      <c r="C75" s="208">
        <v>3.8040000000000003</v>
      </c>
      <c r="D75" s="208">
        <v>22.683</v>
      </c>
      <c r="E75" s="208">
        <v>7.7050000000000001</v>
      </c>
      <c r="F75" s="208">
        <v>34.192</v>
      </c>
      <c r="G75" s="206"/>
      <c r="H75" s="255">
        <v>0.29261538461538467</v>
      </c>
      <c r="I75" s="255">
        <v>0.63360335195530726</v>
      </c>
      <c r="J75" s="255">
        <v>0.27916666666666667</v>
      </c>
      <c r="K75" s="255">
        <v>0.44637075718015667</v>
      </c>
      <c r="L75" s="41"/>
      <c r="M75" s="189">
        <v>22</v>
      </c>
      <c r="N75" s="189">
        <v>72</v>
      </c>
      <c r="O75" s="189">
        <v>34</v>
      </c>
      <c r="P75" s="189">
        <v>128</v>
      </c>
      <c r="Q75" s="39"/>
      <c r="R75" s="39"/>
      <c r="S75" s="39"/>
      <c r="T75" s="39"/>
      <c r="U75" s="39"/>
    </row>
    <row r="76" spans="1:21" x14ac:dyDescent="0.2">
      <c r="A76" s="194" t="s">
        <v>296</v>
      </c>
      <c r="B76" s="39" t="s">
        <v>297</v>
      </c>
      <c r="C76" s="208">
        <v>151.75299999999999</v>
      </c>
      <c r="D76" s="208">
        <v>985.39</v>
      </c>
      <c r="E76" s="208">
        <v>274.33199999999999</v>
      </c>
      <c r="F76" s="208">
        <v>1411.4749999999999</v>
      </c>
      <c r="G76" s="206"/>
      <c r="H76" s="255">
        <v>4.2507843137254904</v>
      </c>
      <c r="I76" s="255">
        <v>7.9788663967611333</v>
      </c>
      <c r="J76" s="255">
        <v>3.5720312500000002</v>
      </c>
      <c r="K76" s="255">
        <v>5.9833615938957188</v>
      </c>
      <c r="L76" s="41"/>
      <c r="M76" s="189">
        <v>391</v>
      </c>
      <c r="N76" s="189">
        <v>2461</v>
      </c>
      <c r="O76" s="189">
        <v>584</v>
      </c>
      <c r="P76" s="189">
        <v>3436</v>
      </c>
      <c r="Q76" s="39"/>
      <c r="R76" s="39"/>
      <c r="S76" s="39"/>
      <c r="T76" s="39"/>
      <c r="U76" s="39"/>
    </row>
    <row r="77" spans="1:21" x14ac:dyDescent="0.2">
      <c r="A77" s="194" t="s">
        <v>298</v>
      </c>
      <c r="B77" s="39" t="s">
        <v>299</v>
      </c>
      <c r="C77" s="208">
        <v>2.4849999999999999</v>
      </c>
      <c r="D77" s="208">
        <v>23.558999999999997</v>
      </c>
      <c r="E77" s="208">
        <v>13.917999999999999</v>
      </c>
      <c r="F77" s="208">
        <v>39.962000000000003</v>
      </c>
      <c r="G77" s="206"/>
      <c r="H77" s="255">
        <v>0.11558139534883721</v>
      </c>
      <c r="I77" s="255">
        <v>0.39930508474576265</v>
      </c>
      <c r="J77" s="255">
        <v>0.22484652665589661</v>
      </c>
      <c r="K77" s="255">
        <v>0.28043508771929826</v>
      </c>
      <c r="L77" s="41"/>
      <c r="M77" s="189">
        <v>15</v>
      </c>
      <c r="N77" s="189">
        <v>105</v>
      </c>
      <c r="O77" s="189">
        <v>78</v>
      </c>
      <c r="P77" s="189">
        <v>198</v>
      </c>
      <c r="Q77" s="39"/>
      <c r="R77" s="39"/>
      <c r="S77" s="39"/>
      <c r="T77" s="39"/>
      <c r="U77" s="39"/>
    </row>
    <row r="78" spans="1:21" x14ac:dyDescent="0.2">
      <c r="A78" s="194" t="s">
        <v>300</v>
      </c>
      <c r="B78" s="39" t="s">
        <v>301</v>
      </c>
      <c r="C78" s="208" t="s">
        <v>154</v>
      </c>
      <c r="D78" s="208">
        <v>8.0030000000000001</v>
      </c>
      <c r="E78" s="208" t="s">
        <v>154</v>
      </c>
      <c r="F78" s="208">
        <v>10.883000000000001</v>
      </c>
      <c r="G78" s="206"/>
      <c r="H78" s="255" t="s">
        <v>154</v>
      </c>
      <c r="I78" s="255">
        <v>0.20108040201005026</v>
      </c>
      <c r="J78" s="255" t="s">
        <v>154</v>
      </c>
      <c r="K78" s="255">
        <v>0.1220067264573991</v>
      </c>
      <c r="L78" s="41"/>
      <c r="M78" s="189" t="s">
        <v>154</v>
      </c>
      <c r="N78" s="189">
        <v>51</v>
      </c>
      <c r="O78" s="189" t="s">
        <v>154</v>
      </c>
      <c r="P78" s="189">
        <v>82</v>
      </c>
      <c r="Q78" s="39"/>
      <c r="R78" s="39"/>
      <c r="S78" s="39"/>
      <c r="T78" s="39"/>
      <c r="U78" s="39"/>
    </row>
    <row r="79" spans="1:21" x14ac:dyDescent="0.2">
      <c r="A79" s="194" t="s">
        <v>302</v>
      </c>
      <c r="B79" s="39" t="s">
        <v>303</v>
      </c>
      <c r="C79" s="208">
        <v>4.4550000000000001</v>
      </c>
      <c r="D79" s="208">
        <v>34.596000000000004</v>
      </c>
      <c r="E79" s="208">
        <v>16.637999999999998</v>
      </c>
      <c r="F79" s="208">
        <v>55.689</v>
      </c>
      <c r="G79" s="206"/>
      <c r="H79" s="255">
        <v>0.16500000000000001</v>
      </c>
      <c r="I79" s="255">
        <v>0.48521739130434782</v>
      </c>
      <c r="J79" s="255">
        <v>0.24612426035502954</v>
      </c>
      <c r="K79" s="255">
        <v>0.33567811934900543</v>
      </c>
      <c r="L79" s="41"/>
      <c r="M79" s="189">
        <v>15</v>
      </c>
      <c r="N79" s="189">
        <v>138</v>
      </c>
      <c r="O79" s="189">
        <v>113</v>
      </c>
      <c r="P79" s="189">
        <v>266</v>
      </c>
      <c r="Q79" s="39"/>
      <c r="R79" s="39"/>
      <c r="S79" s="39"/>
      <c r="T79" s="39"/>
      <c r="U79" s="39"/>
    </row>
    <row r="80" spans="1:21" x14ac:dyDescent="0.2">
      <c r="B80" s="39"/>
      <c r="C80" s="204"/>
      <c r="D80" s="204"/>
      <c r="E80" s="203"/>
      <c r="F80" s="203"/>
      <c r="G80" s="206"/>
      <c r="H80" s="255"/>
      <c r="I80" s="255"/>
      <c r="J80" s="254"/>
      <c r="K80" s="254"/>
      <c r="L80" s="41"/>
      <c r="Q80" s="39"/>
      <c r="R80" s="39"/>
      <c r="S80" s="39"/>
      <c r="T80" s="39"/>
      <c r="U80" s="39"/>
    </row>
    <row r="81" spans="1:21" x14ac:dyDescent="0.2">
      <c r="A81" s="192" t="s">
        <v>304</v>
      </c>
      <c r="B81" s="37" t="s">
        <v>305</v>
      </c>
      <c r="C81" s="208">
        <v>609.77200000000005</v>
      </c>
      <c r="D81" s="208">
        <v>4350.8729999999996</v>
      </c>
      <c r="E81" s="208">
        <v>697.35300000000007</v>
      </c>
      <c r="F81" s="208">
        <v>5657.9979999999996</v>
      </c>
      <c r="G81" s="206"/>
      <c r="H81" s="255">
        <v>1.3348774080560419</v>
      </c>
      <c r="I81" s="255">
        <v>3.4840430813581036</v>
      </c>
      <c r="J81" s="255">
        <v>0.7115120906029998</v>
      </c>
      <c r="K81" s="255">
        <v>2.1067125888967495</v>
      </c>
      <c r="L81" s="44"/>
      <c r="M81" s="206">
        <v>1847</v>
      </c>
      <c r="N81" s="206">
        <v>12573</v>
      </c>
      <c r="O81" s="206">
        <v>3333</v>
      </c>
      <c r="P81" s="206">
        <v>17753</v>
      </c>
      <c r="Q81" s="39"/>
      <c r="R81" s="39"/>
      <c r="S81" s="39"/>
      <c r="T81" s="39"/>
      <c r="U81" s="39"/>
    </row>
    <row r="82" spans="1:21" x14ac:dyDescent="0.2">
      <c r="A82" s="194"/>
      <c r="B82" s="37"/>
      <c r="C82" s="203"/>
      <c r="D82" s="204"/>
      <c r="E82" s="203"/>
      <c r="F82" s="203"/>
      <c r="G82" s="206"/>
      <c r="H82" s="254"/>
      <c r="I82" s="255"/>
      <c r="J82" s="254"/>
      <c r="K82" s="254"/>
      <c r="L82" s="41"/>
      <c r="Q82" s="39"/>
      <c r="R82" s="39"/>
      <c r="S82" s="39"/>
      <c r="T82" s="39"/>
      <c r="U82" s="39"/>
    </row>
    <row r="83" spans="1:21" x14ac:dyDescent="0.2">
      <c r="A83" s="192" t="s">
        <v>306</v>
      </c>
      <c r="B83" s="37" t="s">
        <v>307</v>
      </c>
      <c r="C83" s="208" t="s">
        <v>154</v>
      </c>
      <c r="D83" s="208">
        <v>30.122000000000003</v>
      </c>
      <c r="E83" s="208" t="s">
        <v>154</v>
      </c>
      <c r="F83" s="208">
        <v>41.216999999999999</v>
      </c>
      <c r="G83" s="206"/>
      <c r="H83" s="255" t="s">
        <v>154</v>
      </c>
      <c r="I83" s="255">
        <v>0.43781976744186052</v>
      </c>
      <c r="J83" s="255" t="s">
        <v>154</v>
      </c>
      <c r="K83" s="255">
        <v>0.24131733021077284</v>
      </c>
      <c r="L83" s="41"/>
      <c r="M83" s="189" t="s">
        <v>154</v>
      </c>
      <c r="N83" s="189">
        <v>144</v>
      </c>
      <c r="O83" s="189" t="s">
        <v>154</v>
      </c>
      <c r="P83" s="189">
        <v>242</v>
      </c>
      <c r="Q83" s="39"/>
      <c r="R83" s="39"/>
      <c r="S83" s="39"/>
      <c r="T83" s="39"/>
      <c r="U83" s="39"/>
    </row>
    <row r="84" spans="1:21" x14ac:dyDescent="0.2">
      <c r="A84" s="192" t="s">
        <v>308</v>
      </c>
      <c r="B84" s="37" t="s">
        <v>309</v>
      </c>
      <c r="C84" s="208">
        <v>25.647000000000006</v>
      </c>
      <c r="D84" s="208">
        <v>154.28300000000002</v>
      </c>
      <c r="E84" s="208">
        <v>22.038999999999994</v>
      </c>
      <c r="F84" s="208">
        <v>201.96899999999999</v>
      </c>
      <c r="G84" s="206"/>
      <c r="H84" s="255">
        <v>1.1710958904109592</v>
      </c>
      <c r="I84" s="255">
        <v>2.3919844961240315</v>
      </c>
      <c r="J84" s="255">
        <v>0.52978365384615367</v>
      </c>
      <c r="K84" s="255">
        <v>1.5778828125</v>
      </c>
      <c r="L84" s="41"/>
      <c r="M84" s="189">
        <v>128</v>
      </c>
      <c r="N84" s="189">
        <v>729</v>
      </c>
      <c r="O84" s="189">
        <v>89</v>
      </c>
      <c r="P84" s="189">
        <v>946</v>
      </c>
      <c r="Q84" s="39"/>
      <c r="R84" s="39"/>
      <c r="S84" s="39"/>
      <c r="T84" s="39"/>
      <c r="U84" s="39"/>
    </row>
    <row r="85" spans="1:21" x14ac:dyDescent="0.2">
      <c r="A85" s="192" t="s">
        <v>310</v>
      </c>
      <c r="B85" s="37" t="s">
        <v>311</v>
      </c>
      <c r="C85" s="208">
        <v>3.6479999999999997</v>
      </c>
      <c r="D85" s="208">
        <v>24.63</v>
      </c>
      <c r="E85" s="208">
        <v>12.427000000000001</v>
      </c>
      <c r="F85" s="208">
        <v>40.704999999999998</v>
      </c>
      <c r="G85" s="206"/>
      <c r="H85" s="255">
        <v>0.26434782608695651</v>
      </c>
      <c r="I85" s="255">
        <v>0.6747945205479452</v>
      </c>
      <c r="J85" s="255">
        <v>0.39830128205128212</v>
      </c>
      <c r="K85" s="255">
        <v>0.50006142506142504</v>
      </c>
      <c r="L85" s="41"/>
      <c r="M85" s="189">
        <v>12</v>
      </c>
      <c r="N85" s="189">
        <v>87</v>
      </c>
      <c r="O85" s="189">
        <v>53</v>
      </c>
      <c r="P85" s="189">
        <v>152</v>
      </c>
      <c r="Q85" s="39"/>
      <c r="R85" s="39"/>
      <c r="S85" s="39"/>
      <c r="T85" s="39"/>
      <c r="U85" s="39"/>
    </row>
    <row r="86" spans="1:21" x14ac:dyDescent="0.2">
      <c r="A86" s="192" t="s">
        <v>312</v>
      </c>
      <c r="B86" s="37" t="s">
        <v>313</v>
      </c>
      <c r="C86" s="208">
        <v>2.766</v>
      </c>
      <c r="D86" s="208">
        <v>36.637999999999998</v>
      </c>
      <c r="E86" s="208">
        <v>17.96</v>
      </c>
      <c r="F86" s="208">
        <v>57.363999999999997</v>
      </c>
      <c r="G86" s="206"/>
      <c r="H86" s="255">
        <v>0.19342657342657343</v>
      </c>
      <c r="I86" s="255">
        <v>0.99559782608695657</v>
      </c>
      <c r="J86" s="255">
        <v>0.53452380952380951</v>
      </c>
      <c r="K86" s="255">
        <v>0.67646226415094335</v>
      </c>
      <c r="L86" s="41"/>
      <c r="M86" s="189">
        <v>11</v>
      </c>
      <c r="N86" s="189">
        <v>116</v>
      </c>
      <c r="O86" s="189">
        <v>51</v>
      </c>
      <c r="P86" s="189">
        <v>178</v>
      </c>
      <c r="Q86" s="39"/>
      <c r="R86" s="39"/>
      <c r="S86" s="39"/>
      <c r="T86" s="39"/>
      <c r="U86" s="39"/>
    </row>
    <row r="87" spans="1:21" x14ac:dyDescent="0.2">
      <c r="A87" s="192" t="s">
        <v>314</v>
      </c>
      <c r="B87" s="37" t="s">
        <v>315</v>
      </c>
      <c r="C87" s="208">
        <v>11.183000000000002</v>
      </c>
      <c r="D87" s="208">
        <v>48.372</v>
      </c>
      <c r="E87" s="208">
        <v>5.2850000000000001</v>
      </c>
      <c r="F87" s="208">
        <v>64.84</v>
      </c>
      <c r="G87" s="206"/>
      <c r="H87" s="255">
        <v>0.76595890410958911</v>
      </c>
      <c r="I87" s="255">
        <v>0.95596837944664037</v>
      </c>
      <c r="J87" s="255">
        <v>0.14439890710382514</v>
      </c>
      <c r="K87" s="255">
        <v>0.63693516699410613</v>
      </c>
      <c r="L87" s="41"/>
      <c r="M87" s="189">
        <v>31</v>
      </c>
      <c r="N87" s="189">
        <v>231</v>
      </c>
      <c r="O87" s="189">
        <v>109</v>
      </c>
      <c r="P87" s="189">
        <v>371</v>
      </c>
      <c r="Q87" s="39"/>
      <c r="R87" s="39"/>
      <c r="S87" s="39"/>
      <c r="T87" s="39"/>
      <c r="U87" s="39"/>
    </row>
    <row r="88" spans="1:21" x14ac:dyDescent="0.2">
      <c r="B88" s="39"/>
      <c r="C88" s="204"/>
      <c r="D88" s="204"/>
      <c r="E88" s="204"/>
      <c r="F88" s="204"/>
      <c r="G88" s="189"/>
      <c r="H88" s="255"/>
      <c r="I88" s="255"/>
      <c r="J88" s="255"/>
      <c r="K88" s="255"/>
      <c r="L88" s="41"/>
      <c r="Q88" s="39"/>
      <c r="R88" s="39"/>
      <c r="S88" s="39"/>
      <c r="T88" s="39"/>
      <c r="U88" s="39"/>
    </row>
    <row r="89" spans="1:21" x14ac:dyDescent="0.2">
      <c r="A89" s="192" t="s">
        <v>316</v>
      </c>
      <c r="B89" s="37" t="s">
        <v>317</v>
      </c>
      <c r="C89" s="208">
        <v>19.724000000000004</v>
      </c>
      <c r="D89" s="208">
        <v>66.716999999999999</v>
      </c>
      <c r="E89" s="208">
        <v>11.509</v>
      </c>
      <c r="F89" s="208">
        <v>97.95</v>
      </c>
      <c r="G89" s="206"/>
      <c r="H89" s="255">
        <v>0.42145299145299153</v>
      </c>
      <c r="I89" s="255">
        <v>0.53631028938906755</v>
      </c>
      <c r="J89" s="255">
        <v>8.6468820435762581E-2</v>
      </c>
      <c r="K89" s="255">
        <v>0.32188629641800853</v>
      </c>
      <c r="L89" s="41"/>
      <c r="M89" s="189">
        <v>58</v>
      </c>
      <c r="N89" s="189">
        <v>347</v>
      </c>
      <c r="O89" s="189">
        <v>223</v>
      </c>
      <c r="P89" s="189">
        <v>628</v>
      </c>
      <c r="Q89" s="39"/>
      <c r="R89" s="39"/>
      <c r="S89" s="39"/>
      <c r="T89" s="39"/>
      <c r="U89" s="39"/>
    </row>
    <row r="90" spans="1:21" x14ac:dyDescent="0.2">
      <c r="A90" s="194" t="s">
        <v>318</v>
      </c>
      <c r="B90" s="39" t="s">
        <v>319</v>
      </c>
      <c r="C90" s="189" t="s">
        <v>154</v>
      </c>
      <c r="D90" s="208">
        <v>1.84</v>
      </c>
      <c r="E90" s="189" t="s">
        <v>154</v>
      </c>
      <c r="F90" s="208">
        <v>2.347</v>
      </c>
      <c r="G90" s="206"/>
      <c r="H90" s="255" t="s">
        <v>154</v>
      </c>
      <c r="I90" s="255">
        <v>0.16576576576576577</v>
      </c>
      <c r="J90" s="255" t="s">
        <v>154</v>
      </c>
      <c r="K90" s="255">
        <v>8.1777003484320557E-2</v>
      </c>
      <c r="L90" s="41"/>
      <c r="M90" s="189" t="s">
        <v>154</v>
      </c>
      <c r="N90" s="189">
        <v>16</v>
      </c>
      <c r="O90" s="189" t="s">
        <v>154</v>
      </c>
      <c r="P90" s="189">
        <v>35</v>
      </c>
      <c r="Q90" s="39"/>
      <c r="R90" s="39"/>
      <c r="S90" s="39"/>
      <c r="T90" s="39"/>
      <c r="U90" s="39"/>
    </row>
    <row r="91" spans="1:21" x14ac:dyDescent="0.2">
      <c r="A91" s="194" t="s">
        <v>320</v>
      </c>
      <c r="B91" s="39" t="s">
        <v>321</v>
      </c>
      <c r="C91" s="189" t="s">
        <v>154</v>
      </c>
      <c r="D91" s="208">
        <v>6.6910000000000007</v>
      </c>
      <c r="E91" s="189" t="s">
        <v>154</v>
      </c>
      <c r="F91" s="208">
        <v>9.338000000000001</v>
      </c>
      <c r="G91" s="206"/>
      <c r="H91" s="255" t="s">
        <v>154</v>
      </c>
      <c r="I91" s="255">
        <v>0.36966850828729286</v>
      </c>
      <c r="J91" s="255" t="s">
        <v>154</v>
      </c>
      <c r="K91" s="255">
        <v>0.20659292035398233</v>
      </c>
      <c r="L91" s="41"/>
      <c r="M91" s="189" t="s">
        <v>154</v>
      </c>
      <c r="N91" s="189">
        <v>41</v>
      </c>
      <c r="O91" s="189" t="s">
        <v>154</v>
      </c>
      <c r="P91" s="189">
        <v>74</v>
      </c>
      <c r="Q91" s="39"/>
      <c r="R91" s="39"/>
      <c r="S91" s="39"/>
      <c r="T91" s="39"/>
      <c r="U91" s="39"/>
    </row>
    <row r="92" spans="1:21" x14ac:dyDescent="0.2">
      <c r="A92" s="194" t="s">
        <v>322</v>
      </c>
      <c r="B92" s="39" t="s">
        <v>323</v>
      </c>
      <c r="C92" s="208">
        <v>13.37</v>
      </c>
      <c r="D92" s="208">
        <v>28.242000000000001</v>
      </c>
      <c r="E92" s="208">
        <v>2.5340000000000003</v>
      </c>
      <c r="F92" s="208">
        <v>44.145999999999994</v>
      </c>
      <c r="G92" s="206"/>
      <c r="H92" s="255">
        <v>1.0206106870229008</v>
      </c>
      <c r="I92" s="255">
        <v>0.83064705882352941</v>
      </c>
      <c r="J92" s="255">
        <v>7.5192878338278951E-2</v>
      </c>
      <c r="K92" s="255">
        <v>0.54636138613861374</v>
      </c>
      <c r="L92" s="41"/>
      <c r="M92" s="189">
        <v>25</v>
      </c>
      <c r="N92" s="189">
        <v>138</v>
      </c>
      <c r="O92" s="189">
        <v>74</v>
      </c>
      <c r="P92" s="189">
        <v>237</v>
      </c>
      <c r="Q92" s="39"/>
      <c r="R92" s="39"/>
      <c r="S92" s="39"/>
      <c r="T92" s="39"/>
      <c r="U92" s="39"/>
    </row>
    <row r="93" spans="1:21" x14ac:dyDescent="0.2">
      <c r="A93" s="194" t="s">
        <v>324</v>
      </c>
      <c r="B93" s="39" t="s">
        <v>325</v>
      </c>
      <c r="C93" s="208" t="s">
        <v>154</v>
      </c>
      <c r="D93" s="208">
        <v>2.831</v>
      </c>
      <c r="E93" s="208" t="s">
        <v>154</v>
      </c>
      <c r="F93" s="208">
        <v>4.6470000000000002</v>
      </c>
      <c r="G93" s="196"/>
      <c r="H93" s="255" t="s">
        <v>154</v>
      </c>
      <c r="I93" s="255">
        <v>0.26707547169811319</v>
      </c>
      <c r="J93" s="255" t="s">
        <v>154</v>
      </c>
      <c r="K93" s="255">
        <v>0.18890243902439025</v>
      </c>
      <c r="L93" s="39"/>
      <c r="M93" s="208" t="s">
        <v>154</v>
      </c>
      <c r="N93" s="46">
        <v>30</v>
      </c>
      <c r="O93" s="208" t="s">
        <v>154</v>
      </c>
      <c r="P93" s="46">
        <v>56</v>
      </c>
      <c r="Q93" s="39"/>
      <c r="R93" s="39"/>
      <c r="S93" s="39"/>
      <c r="T93" s="39"/>
      <c r="U93" s="39"/>
    </row>
    <row r="94" spans="1:21" x14ac:dyDescent="0.2">
      <c r="A94" s="194" t="s">
        <v>326</v>
      </c>
      <c r="B94" s="39" t="s">
        <v>327</v>
      </c>
      <c r="C94" s="189" t="s">
        <v>154</v>
      </c>
      <c r="D94" s="208">
        <v>5.9430000000000005</v>
      </c>
      <c r="E94" s="189" t="s">
        <v>154</v>
      </c>
      <c r="F94" s="208">
        <v>7.0529999999999999</v>
      </c>
      <c r="G94" s="206"/>
      <c r="H94" s="255" t="s">
        <v>154</v>
      </c>
      <c r="I94" s="255">
        <v>0.59430000000000005</v>
      </c>
      <c r="J94" s="255" t="s">
        <v>154</v>
      </c>
      <c r="K94" s="255">
        <v>0.26817490494296575</v>
      </c>
      <c r="L94" s="41"/>
      <c r="M94" s="189" t="s">
        <v>154</v>
      </c>
      <c r="N94" s="189">
        <v>28</v>
      </c>
      <c r="O94" s="189" t="s">
        <v>154</v>
      </c>
      <c r="P94" s="189">
        <v>52</v>
      </c>
      <c r="Q94" s="39"/>
      <c r="R94" s="39"/>
      <c r="S94" s="39"/>
      <c r="T94" s="39"/>
      <c r="U94" s="39"/>
    </row>
    <row r="95" spans="1:21" x14ac:dyDescent="0.2">
      <c r="A95" s="194" t="s">
        <v>328</v>
      </c>
      <c r="B95" s="39" t="s">
        <v>329</v>
      </c>
      <c r="C95" s="189" t="s">
        <v>154</v>
      </c>
      <c r="D95" s="208">
        <v>11.709</v>
      </c>
      <c r="E95" s="189" t="s">
        <v>154</v>
      </c>
      <c r="F95" s="208">
        <v>17.020999999999997</v>
      </c>
      <c r="G95" s="206"/>
      <c r="H95" s="255" t="s">
        <v>154</v>
      </c>
      <c r="I95" s="255">
        <v>0.5371100917431193</v>
      </c>
      <c r="J95" s="255" t="s">
        <v>154</v>
      </c>
      <c r="K95" s="255">
        <v>0.30286476868327394</v>
      </c>
      <c r="L95" s="41"/>
      <c r="M95" s="189" t="s">
        <v>154</v>
      </c>
      <c r="N95" s="189">
        <v>54</v>
      </c>
      <c r="O95" s="189" t="s">
        <v>154</v>
      </c>
      <c r="P95" s="189">
        <v>99</v>
      </c>
      <c r="Q95" s="39"/>
      <c r="R95" s="39"/>
      <c r="S95" s="39"/>
      <c r="T95" s="39"/>
      <c r="U95" s="39"/>
    </row>
    <row r="96" spans="1:21" x14ac:dyDescent="0.2">
      <c r="A96" s="194" t="s">
        <v>330</v>
      </c>
      <c r="B96" s="39" t="s">
        <v>331</v>
      </c>
      <c r="C96" s="208">
        <v>2.746</v>
      </c>
      <c r="D96" s="208">
        <v>9.4609999999999985</v>
      </c>
      <c r="E96" s="208">
        <v>1.1910000000000001</v>
      </c>
      <c r="F96" s="208">
        <v>13.398000000000001</v>
      </c>
      <c r="G96" s="206"/>
      <c r="H96" s="255">
        <v>0.39228571428571429</v>
      </c>
      <c r="I96" s="255">
        <v>0.49534031413612556</v>
      </c>
      <c r="J96" s="255">
        <v>7.262195121951219E-2</v>
      </c>
      <c r="K96" s="255">
        <v>0.31524705882352944</v>
      </c>
      <c r="L96" s="41"/>
      <c r="M96" s="189">
        <v>16</v>
      </c>
      <c r="N96" s="189">
        <v>40</v>
      </c>
      <c r="O96" s="189">
        <v>19</v>
      </c>
      <c r="P96" s="189">
        <v>75</v>
      </c>
      <c r="Q96" s="39"/>
      <c r="R96" s="39"/>
      <c r="S96" s="39"/>
      <c r="T96" s="39"/>
      <c r="U96" s="39"/>
    </row>
    <row r="97" spans="1:21" x14ac:dyDescent="0.2">
      <c r="A97" s="192"/>
      <c r="B97" s="39"/>
      <c r="C97" s="204"/>
      <c r="D97" s="204"/>
      <c r="E97" s="204"/>
      <c r="F97" s="204"/>
      <c r="G97" s="189"/>
      <c r="H97" s="255"/>
      <c r="I97" s="255"/>
      <c r="J97" s="255"/>
      <c r="K97" s="255"/>
      <c r="L97" s="41"/>
      <c r="Q97" s="39"/>
      <c r="R97" s="39"/>
      <c r="S97" s="39"/>
      <c r="T97" s="39"/>
      <c r="U97" s="39"/>
    </row>
    <row r="98" spans="1:21" x14ac:dyDescent="0.2">
      <c r="A98" s="192" t="s">
        <v>332</v>
      </c>
      <c r="B98" s="37" t="s">
        <v>333</v>
      </c>
      <c r="C98" s="208">
        <v>250.66100000000006</v>
      </c>
      <c r="D98" s="208">
        <v>1900.3910000000001</v>
      </c>
      <c r="E98" s="208">
        <v>396.86600000000004</v>
      </c>
      <c r="F98" s="208">
        <v>2547.9180000000001</v>
      </c>
      <c r="G98" s="206"/>
      <c r="H98" s="255">
        <v>2.1853618134263302</v>
      </c>
      <c r="I98" s="255">
        <v>5.9000031046258927</v>
      </c>
      <c r="J98" s="255">
        <v>1.6205226623111477</v>
      </c>
      <c r="K98" s="255">
        <v>3.7370460545614548</v>
      </c>
      <c r="L98" s="41"/>
      <c r="M98" s="189">
        <v>731</v>
      </c>
      <c r="N98" s="189">
        <v>4657</v>
      </c>
      <c r="O98" s="189">
        <v>974</v>
      </c>
      <c r="P98" s="189">
        <v>6362</v>
      </c>
      <c r="Q98" s="39"/>
      <c r="R98" s="39"/>
      <c r="S98" s="39"/>
      <c r="T98" s="39"/>
      <c r="U98" s="39"/>
    </row>
    <row r="99" spans="1:21" x14ac:dyDescent="0.2">
      <c r="A99" s="194" t="s">
        <v>334</v>
      </c>
      <c r="B99" s="39" t="s">
        <v>335</v>
      </c>
      <c r="C99" s="208">
        <v>3.9689999999999994</v>
      </c>
      <c r="D99" s="208">
        <v>42.922000000000004</v>
      </c>
      <c r="E99" s="208">
        <v>9.0519999999999996</v>
      </c>
      <c r="F99" s="208">
        <v>55.943000000000005</v>
      </c>
      <c r="G99" s="206"/>
      <c r="H99" s="255">
        <v>0.2035384615384615</v>
      </c>
      <c r="I99" s="255">
        <v>0.80680451127819564</v>
      </c>
      <c r="J99" s="255">
        <v>0.20205357142857142</v>
      </c>
      <c r="K99" s="255">
        <v>0.47570578231292521</v>
      </c>
      <c r="L99" s="41"/>
      <c r="M99" s="189">
        <v>30</v>
      </c>
      <c r="N99" s="189">
        <v>131</v>
      </c>
      <c r="O99" s="189">
        <v>27</v>
      </c>
      <c r="P99" s="189">
        <v>188</v>
      </c>
      <c r="Q99" s="39"/>
      <c r="R99" s="39"/>
      <c r="S99" s="39"/>
      <c r="T99" s="39"/>
      <c r="U99" s="39"/>
    </row>
    <row r="100" spans="1:21" x14ac:dyDescent="0.2">
      <c r="A100" s="194" t="s">
        <v>336</v>
      </c>
      <c r="B100" s="39" t="s">
        <v>337</v>
      </c>
      <c r="C100" s="208">
        <v>5.7069999999999999</v>
      </c>
      <c r="D100" s="208">
        <v>71.298000000000016</v>
      </c>
      <c r="E100" s="208">
        <v>11.061000000000002</v>
      </c>
      <c r="F100" s="208">
        <v>88.066000000000017</v>
      </c>
      <c r="G100" s="206"/>
      <c r="H100" s="255">
        <v>0.21535849056603773</v>
      </c>
      <c r="I100" s="255">
        <v>1.0348040638606679</v>
      </c>
      <c r="J100" s="255">
        <v>0.1916984402079723</v>
      </c>
      <c r="K100" s="255">
        <v>0.57484334203655363</v>
      </c>
      <c r="L100" s="41"/>
      <c r="M100" s="189">
        <v>33</v>
      </c>
      <c r="N100" s="189">
        <v>324</v>
      </c>
      <c r="O100" s="189">
        <v>82</v>
      </c>
      <c r="P100" s="189">
        <v>439</v>
      </c>
      <c r="Q100" s="39"/>
      <c r="R100" s="39"/>
      <c r="S100" s="39"/>
      <c r="T100" s="39"/>
      <c r="U100" s="39"/>
    </row>
    <row r="101" spans="1:21" x14ac:dyDescent="0.2">
      <c r="A101" s="194" t="s">
        <v>338</v>
      </c>
      <c r="B101" s="39" t="s">
        <v>339</v>
      </c>
      <c r="C101" s="208">
        <v>10.328000000000001</v>
      </c>
      <c r="D101" s="208">
        <v>84.461000000000013</v>
      </c>
      <c r="E101" s="208">
        <v>14.43</v>
      </c>
      <c r="F101" s="208">
        <v>109.21899999999999</v>
      </c>
      <c r="G101" s="196"/>
      <c r="H101" s="255">
        <v>0.45497797356828201</v>
      </c>
      <c r="I101" s="255">
        <v>1.451219931271478</v>
      </c>
      <c r="J101" s="255">
        <v>0.28860000000000002</v>
      </c>
      <c r="K101" s="255">
        <v>0.83373282442748087</v>
      </c>
      <c r="L101" s="39"/>
      <c r="M101" s="46">
        <v>53</v>
      </c>
      <c r="N101" s="46">
        <v>326</v>
      </c>
      <c r="O101" s="46">
        <v>77</v>
      </c>
      <c r="P101" s="46">
        <v>456</v>
      </c>
      <c r="Q101" s="39"/>
      <c r="R101" s="39"/>
      <c r="S101" s="39"/>
      <c r="T101" s="39"/>
      <c r="U101" s="39"/>
    </row>
    <row r="102" spans="1:21" x14ac:dyDescent="0.2">
      <c r="A102" s="194" t="s">
        <v>340</v>
      </c>
      <c r="B102" s="39" t="s">
        <v>341</v>
      </c>
      <c r="C102" s="208">
        <v>230.65700000000007</v>
      </c>
      <c r="D102" s="208">
        <v>1701.71</v>
      </c>
      <c r="E102" s="208">
        <v>362.32300000000004</v>
      </c>
      <c r="F102" s="208">
        <v>2294.69</v>
      </c>
      <c r="G102" s="206"/>
      <c r="H102" s="255">
        <v>5.0142826086956536</v>
      </c>
      <c r="I102" s="255">
        <v>12.017725988700565</v>
      </c>
      <c r="J102" s="255">
        <v>3.9127753779697629</v>
      </c>
      <c r="K102" s="255">
        <v>8.1953214285714289</v>
      </c>
      <c r="L102" s="41"/>
      <c r="M102" s="189">
        <v>615</v>
      </c>
      <c r="N102" s="189">
        <v>3876</v>
      </c>
      <c r="O102" s="189">
        <v>788</v>
      </c>
      <c r="P102" s="189">
        <v>5279</v>
      </c>
      <c r="Q102" s="39"/>
      <c r="R102" s="39"/>
      <c r="S102" s="39"/>
      <c r="T102" s="39"/>
      <c r="U102" s="39"/>
    </row>
    <row r="103" spans="1:21" x14ac:dyDescent="0.2">
      <c r="A103" s="194"/>
      <c r="B103" s="39"/>
      <c r="C103" s="204"/>
      <c r="D103" s="204"/>
      <c r="E103" s="204"/>
      <c r="F103" s="204"/>
      <c r="G103" s="189"/>
      <c r="H103" s="255"/>
      <c r="I103" s="255"/>
      <c r="J103" s="255"/>
      <c r="K103" s="255"/>
      <c r="L103" s="41"/>
      <c r="Q103" s="39"/>
      <c r="R103" s="39"/>
      <c r="S103" s="39"/>
      <c r="T103" s="39"/>
      <c r="U103" s="39"/>
    </row>
    <row r="104" spans="1:21" x14ac:dyDescent="0.2">
      <c r="A104" s="192" t="s">
        <v>342</v>
      </c>
      <c r="B104" s="37" t="s">
        <v>343</v>
      </c>
      <c r="C104" s="208">
        <v>292.98800000000006</v>
      </c>
      <c r="D104" s="208">
        <v>2089.7199999999998</v>
      </c>
      <c r="E104" s="208">
        <v>223.32700000000006</v>
      </c>
      <c r="F104" s="208">
        <v>2606.0349999999999</v>
      </c>
      <c r="G104" s="206"/>
      <c r="H104" s="255">
        <v>1.4271212859230398</v>
      </c>
      <c r="I104" s="255">
        <v>3.8322391344214188</v>
      </c>
      <c r="J104" s="255">
        <v>0.5844726511384456</v>
      </c>
      <c r="K104" s="255">
        <v>2.3005252471751412</v>
      </c>
      <c r="L104" s="41"/>
      <c r="M104" s="189">
        <v>869</v>
      </c>
      <c r="N104" s="189">
        <v>6262</v>
      </c>
      <c r="O104" s="189">
        <v>1743</v>
      </c>
      <c r="P104" s="189">
        <v>8874</v>
      </c>
      <c r="Q104" s="39"/>
      <c r="R104" s="39"/>
      <c r="S104" s="39"/>
      <c r="T104" s="39"/>
      <c r="U104" s="39"/>
    </row>
    <row r="105" spans="1:21" x14ac:dyDescent="0.2">
      <c r="A105" s="194" t="s">
        <v>344</v>
      </c>
      <c r="B105" s="39" t="s">
        <v>345</v>
      </c>
      <c r="C105" s="208">
        <v>46.411000000000001</v>
      </c>
      <c r="D105" s="208">
        <v>308.464</v>
      </c>
      <c r="E105" s="208">
        <v>43.117000000000004</v>
      </c>
      <c r="F105" s="208">
        <v>397.99200000000008</v>
      </c>
      <c r="G105" s="206"/>
      <c r="H105" s="255">
        <v>0.82143362831858402</v>
      </c>
      <c r="I105" s="255">
        <v>2.4442472266244057</v>
      </c>
      <c r="J105" s="255">
        <v>0.52199757869249408</v>
      </c>
      <c r="K105" s="255">
        <v>1.5001583113456467</v>
      </c>
      <c r="L105" s="41"/>
      <c r="M105" s="189">
        <v>173</v>
      </c>
      <c r="N105" s="189">
        <v>1288</v>
      </c>
      <c r="O105" s="189">
        <v>530</v>
      </c>
      <c r="P105" s="189">
        <v>1991</v>
      </c>
      <c r="Q105" s="39"/>
      <c r="R105" s="39"/>
      <c r="S105" s="39"/>
      <c r="T105" s="39"/>
      <c r="U105" s="39"/>
    </row>
    <row r="106" spans="1:21" x14ac:dyDescent="0.2">
      <c r="A106" s="194" t="s">
        <v>346</v>
      </c>
      <c r="B106" s="39" t="s">
        <v>347</v>
      </c>
      <c r="C106" s="208">
        <v>7.3739999999999997</v>
      </c>
      <c r="D106" s="208">
        <v>26.310999999999996</v>
      </c>
      <c r="E106" s="208">
        <v>6.05</v>
      </c>
      <c r="F106" s="208">
        <v>39.734999999999999</v>
      </c>
      <c r="G106" s="206"/>
      <c r="H106" s="255">
        <v>0.39859459459459462</v>
      </c>
      <c r="I106" s="255">
        <v>0.55861995753715488</v>
      </c>
      <c r="J106" s="255">
        <v>0.15714285714285714</v>
      </c>
      <c r="K106" s="255">
        <v>0.38133397312859885</v>
      </c>
      <c r="L106" s="41"/>
      <c r="M106" s="189">
        <v>15</v>
      </c>
      <c r="N106" s="189">
        <v>114</v>
      </c>
      <c r="O106" s="189">
        <v>64</v>
      </c>
      <c r="P106" s="189">
        <v>193</v>
      </c>
      <c r="Q106" s="39"/>
      <c r="R106" s="39"/>
      <c r="S106" s="39"/>
      <c r="T106" s="39"/>
      <c r="U106" s="39"/>
    </row>
    <row r="107" spans="1:21" x14ac:dyDescent="0.2">
      <c r="A107" s="194" t="s">
        <v>348</v>
      </c>
      <c r="B107" s="39" t="s">
        <v>349</v>
      </c>
      <c r="C107" s="208">
        <v>23.475000000000001</v>
      </c>
      <c r="D107" s="208">
        <v>166.87399999999997</v>
      </c>
      <c r="E107" s="208">
        <v>23.390999999999995</v>
      </c>
      <c r="F107" s="208">
        <v>213.74</v>
      </c>
      <c r="G107" s="206"/>
      <c r="H107" s="255">
        <v>0.58982412060301503</v>
      </c>
      <c r="I107" s="255">
        <v>1.6754417670682729</v>
      </c>
      <c r="J107" s="255">
        <v>0.31481830417227452</v>
      </c>
      <c r="K107" s="255">
        <v>0.99971936389148741</v>
      </c>
      <c r="L107" s="41"/>
      <c r="M107" s="189">
        <v>88</v>
      </c>
      <c r="N107" s="189">
        <v>617</v>
      </c>
      <c r="O107" s="189">
        <v>207</v>
      </c>
      <c r="P107" s="189">
        <v>912</v>
      </c>
      <c r="Q107" s="39"/>
      <c r="R107" s="39"/>
      <c r="S107" s="39"/>
      <c r="T107" s="39"/>
      <c r="U107" s="39"/>
    </row>
    <row r="108" spans="1:21" x14ac:dyDescent="0.2">
      <c r="A108" s="194" t="s">
        <v>350</v>
      </c>
      <c r="B108" s="39" t="s">
        <v>351</v>
      </c>
      <c r="C108" s="208">
        <v>196.62300000000002</v>
      </c>
      <c r="D108" s="208">
        <v>1460.6309999999999</v>
      </c>
      <c r="E108" s="208">
        <v>130.084</v>
      </c>
      <c r="F108" s="208">
        <v>1787.338</v>
      </c>
      <c r="G108" s="206"/>
      <c r="H108" s="255">
        <v>3.1210000000000004</v>
      </c>
      <c r="I108" s="255">
        <v>7.4370213849287161</v>
      </c>
      <c r="J108" s="255">
        <v>1.0473752012882447</v>
      </c>
      <c r="K108" s="255">
        <v>4.6593795620437959</v>
      </c>
      <c r="L108" s="41"/>
      <c r="M108" s="189">
        <v>509</v>
      </c>
      <c r="N108" s="189">
        <v>3910</v>
      </c>
      <c r="O108" s="189">
        <v>841</v>
      </c>
      <c r="P108" s="189">
        <v>5260</v>
      </c>
      <c r="Q108" s="39"/>
      <c r="R108" s="39"/>
      <c r="S108" s="39"/>
      <c r="T108" s="39"/>
      <c r="U108" s="39"/>
    </row>
    <row r="109" spans="1:21" x14ac:dyDescent="0.2">
      <c r="A109" s="194" t="s">
        <v>352</v>
      </c>
      <c r="B109" s="39" t="s">
        <v>353</v>
      </c>
      <c r="C109" s="208">
        <v>19.105</v>
      </c>
      <c r="D109" s="208">
        <v>127.44</v>
      </c>
      <c r="E109" s="208">
        <v>20.684999999999999</v>
      </c>
      <c r="F109" s="208">
        <v>167.23</v>
      </c>
      <c r="G109" s="206"/>
      <c r="H109" s="255">
        <v>0.69726277372262768</v>
      </c>
      <c r="I109" s="255">
        <v>1.6812664907651715</v>
      </c>
      <c r="J109" s="255">
        <v>0.3299043062200957</v>
      </c>
      <c r="K109" s="255">
        <v>1.0080168776371308</v>
      </c>
      <c r="L109" s="41"/>
      <c r="M109" s="189">
        <v>84</v>
      </c>
      <c r="N109" s="189">
        <v>333</v>
      </c>
      <c r="O109" s="189">
        <v>101</v>
      </c>
      <c r="P109" s="189">
        <v>518</v>
      </c>
      <c r="Q109" s="39"/>
      <c r="R109" s="39"/>
      <c r="S109" s="39"/>
      <c r="T109" s="39"/>
      <c r="U109" s="39"/>
    </row>
    <row r="110" spans="1:21" x14ac:dyDescent="0.2">
      <c r="B110" s="39"/>
      <c r="C110" s="204"/>
      <c r="D110" s="204"/>
      <c r="E110" s="203"/>
      <c r="F110" s="203"/>
      <c r="G110" s="206"/>
      <c r="H110" s="255"/>
      <c r="I110" s="255"/>
      <c r="J110" s="254"/>
      <c r="K110" s="254"/>
      <c r="L110" s="41"/>
      <c r="Q110" s="39"/>
      <c r="R110" s="39"/>
      <c r="S110" s="39"/>
      <c r="T110" s="39"/>
      <c r="U110" s="39"/>
    </row>
    <row r="111" spans="1:21" x14ac:dyDescent="0.2">
      <c r="A111" s="192" t="s">
        <v>354</v>
      </c>
      <c r="B111" s="37" t="s">
        <v>355</v>
      </c>
      <c r="C111" s="208">
        <v>432.286</v>
      </c>
      <c r="D111" s="208">
        <v>3944.28</v>
      </c>
      <c r="E111" s="208">
        <v>524.1</v>
      </c>
      <c r="F111" s="208">
        <v>4900.6659999999993</v>
      </c>
      <c r="G111" s="206"/>
      <c r="H111" s="255">
        <v>1.130159477124183</v>
      </c>
      <c r="I111" s="255">
        <v>3.7227748938178387</v>
      </c>
      <c r="J111" s="255">
        <v>0.61169467787114851</v>
      </c>
      <c r="K111" s="255">
        <v>2.1319293513725146</v>
      </c>
      <c r="L111" s="44"/>
      <c r="M111" s="206">
        <v>1204</v>
      </c>
      <c r="N111" s="206">
        <v>13448</v>
      </c>
      <c r="O111" s="206">
        <v>8947</v>
      </c>
      <c r="P111" s="206">
        <v>23599</v>
      </c>
      <c r="Q111" s="39"/>
      <c r="R111" s="39"/>
      <c r="S111" s="39"/>
      <c r="T111" s="39"/>
      <c r="U111" s="39"/>
    </row>
    <row r="112" spans="1:21" x14ac:dyDescent="0.2">
      <c r="A112" s="194"/>
      <c r="B112" s="37"/>
      <c r="C112" s="203"/>
      <c r="D112" s="204"/>
      <c r="E112" s="203"/>
      <c r="F112" s="203"/>
      <c r="G112" s="206"/>
      <c r="H112" s="254"/>
      <c r="I112" s="255"/>
      <c r="J112" s="254"/>
      <c r="K112" s="254"/>
      <c r="L112" s="41"/>
      <c r="Q112" s="39"/>
      <c r="R112" s="39"/>
      <c r="S112" s="39"/>
      <c r="T112" s="39"/>
      <c r="U112" s="39"/>
    </row>
    <row r="113" spans="1:21" x14ac:dyDescent="0.2">
      <c r="A113" s="192" t="s">
        <v>356</v>
      </c>
      <c r="B113" s="37" t="s">
        <v>357</v>
      </c>
      <c r="C113" s="208">
        <v>23.050999999999998</v>
      </c>
      <c r="D113" s="208">
        <v>200.11799999999999</v>
      </c>
      <c r="E113" s="208">
        <v>23.340999999999998</v>
      </c>
      <c r="F113" s="208">
        <v>246.51</v>
      </c>
      <c r="G113" s="206"/>
      <c r="H113" s="255">
        <v>1.0022173913043477</v>
      </c>
      <c r="I113" s="255">
        <v>3.2381553398058252</v>
      </c>
      <c r="J113" s="255">
        <v>0.57068459657701698</v>
      </c>
      <c r="K113" s="255">
        <v>1.9610978520286395</v>
      </c>
      <c r="L113" s="41"/>
      <c r="M113" s="189">
        <v>83</v>
      </c>
      <c r="N113" s="189">
        <v>759</v>
      </c>
      <c r="O113" s="189">
        <v>179</v>
      </c>
      <c r="P113" s="189">
        <v>1021</v>
      </c>
      <c r="Q113" s="39"/>
      <c r="R113" s="39"/>
      <c r="S113" s="39"/>
      <c r="T113" s="39"/>
      <c r="U113" s="39"/>
    </row>
    <row r="114" spans="1:21" x14ac:dyDescent="0.2">
      <c r="A114" s="192" t="s">
        <v>358</v>
      </c>
      <c r="B114" s="37" t="s">
        <v>359</v>
      </c>
      <c r="C114" s="208">
        <v>195.94800000000001</v>
      </c>
      <c r="D114" s="208">
        <v>1725.8630000000001</v>
      </c>
      <c r="E114" s="208">
        <v>230.196</v>
      </c>
      <c r="F114" s="208">
        <v>2152.0070000000001</v>
      </c>
      <c r="G114" s="206"/>
      <c r="H114" s="255">
        <v>6.1425705329153608</v>
      </c>
      <c r="I114" s="255">
        <v>19.304955257270695</v>
      </c>
      <c r="J114" s="255">
        <v>5.0592527472527475</v>
      </c>
      <c r="K114" s="255">
        <v>12.886269461077845</v>
      </c>
      <c r="L114" s="41"/>
      <c r="M114" s="189">
        <v>430</v>
      </c>
      <c r="N114" s="189">
        <v>5096</v>
      </c>
      <c r="O114" s="189">
        <v>4767</v>
      </c>
      <c r="P114" s="189">
        <v>10293</v>
      </c>
      <c r="Q114" s="39"/>
      <c r="R114" s="39"/>
      <c r="S114" s="39"/>
      <c r="T114" s="39"/>
      <c r="U114" s="39"/>
    </row>
    <row r="115" spans="1:21" x14ac:dyDescent="0.2">
      <c r="A115" s="192" t="s">
        <v>360</v>
      </c>
      <c r="B115" s="37" t="s">
        <v>361</v>
      </c>
      <c r="C115" s="208">
        <v>111.152</v>
      </c>
      <c r="D115" s="208">
        <v>807.15899999999988</v>
      </c>
      <c r="E115" s="208">
        <v>62.333000000000006</v>
      </c>
      <c r="F115" s="208">
        <v>980.64399999999978</v>
      </c>
      <c r="G115" s="206"/>
      <c r="H115" s="255">
        <v>4.3933596837944666</v>
      </c>
      <c r="I115" s="255">
        <v>9.3746689895470361</v>
      </c>
      <c r="J115" s="255">
        <v>1.5390864197530867</v>
      </c>
      <c r="K115" s="255">
        <v>6.4558525345622106</v>
      </c>
      <c r="L115" s="41"/>
      <c r="M115" s="189">
        <v>308</v>
      </c>
      <c r="N115" s="189">
        <v>2362</v>
      </c>
      <c r="O115" s="189">
        <v>358</v>
      </c>
      <c r="P115" s="189">
        <v>3028</v>
      </c>
      <c r="Q115" s="39"/>
      <c r="R115" s="39"/>
      <c r="S115" s="39"/>
      <c r="T115" s="39"/>
      <c r="U115" s="39"/>
    </row>
    <row r="116" spans="1:21" x14ac:dyDescent="0.2">
      <c r="A116" s="192" t="s">
        <v>362</v>
      </c>
      <c r="B116" s="37" t="s">
        <v>363</v>
      </c>
      <c r="C116" s="208" t="s">
        <v>154</v>
      </c>
      <c r="D116" s="208">
        <v>9.4229999999999983</v>
      </c>
      <c r="E116" s="208" t="s">
        <v>154</v>
      </c>
      <c r="F116" s="208">
        <v>9.4379999999999988</v>
      </c>
      <c r="G116" s="206"/>
      <c r="H116" s="255" t="s">
        <v>154</v>
      </c>
      <c r="I116" s="255">
        <v>1.290821917808219</v>
      </c>
      <c r="J116" s="255" t="s">
        <v>154</v>
      </c>
      <c r="K116" s="255">
        <v>0.51016216216216204</v>
      </c>
      <c r="L116" s="41"/>
      <c r="M116" s="189" t="s">
        <v>154</v>
      </c>
      <c r="N116" s="189">
        <v>39</v>
      </c>
      <c r="O116" s="189" t="s">
        <v>154</v>
      </c>
      <c r="P116" s="189">
        <v>69</v>
      </c>
      <c r="Q116" s="39"/>
      <c r="R116" s="39"/>
      <c r="S116" s="39"/>
      <c r="T116" s="39"/>
      <c r="U116" s="39"/>
    </row>
    <row r="117" spans="1:21" x14ac:dyDescent="0.2">
      <c r="A117" s="194"/>
      <c r="B117" s="39"/>
      <c r="C117" s="204"/>
      <c r="D117" s="204"/>
      <c r="E117" s="204"/>
      <c r="F117" s="204"/>
      <c r="G117" s="189"/>
      <c r="H117" s="255"/>
      <c r="I117" s="255"/>
      <c r="J117" s="255"/>
      <c r="K117" s="255"/>
      <c r="L117" s="41"/>
      <c r="Q117" s="39"/>
      <c r="R117" s="39"/>
      <c r="S117" s="39"/>
      <c r="T117" s="39"/>
      <c r="U117" s="39"/>
    </row>
    <row r="118" spans="1:21" x14ac:dyDescent="0.2">
      <c r="A118" s="192" t="s">
        <v>364</v>
      </c>
      <c r="B118" s="37" t="s">
        <v>365</v>
      </c>
      <c r="C118" s="208">
        <v>6.6069999999999993</v>
      </c>
      <c r="D118" s="208">
        <v>64.938000000000002</v>
      </c>
      <c r="E118" s="208">
        <v>16.187999999999999</v>
      </c>
      <c r="F118" s="208">
        <v>87.73299999999999</v>
      </c>
      <c r="G118" s="206"/>
      <c r="H118" s="255">
        <v>0.1063929146537842</v>
      </c>
      <c r="I118" s="255">
        <v>0.37931074766355138</v>
      </c>
      <c r="J118" s="255">
        <v>0.10271573604060913</v>
      </c>
      <c r="K118" s="255">
        <v>0.22443847531337935</v>
      </c>
      <c r="L118" s="41"/>
      <c r="M118" s="189">
        <v>42</v>
      </c>
      <c r="N118" s="189">
        <v>313</v>
      </c>
      <c r="O118" s="189">
        <v>240</v>
      </c>
      <c r="P118" s="189">
        <v>595</v>
      </c>
      <c r="Q118" s="39"/>
      <c r="R118" s="39"/>
      <c r="S118" s="39"/>
      <c r="T118" s="39"/>
      <c r="U118" s="39"/>
    </row>
    <row r="119" spans="1:21" x14ac:dyDescent="0.2">
      <c r="A119" s="194" t="s">
        <v>366</v>
      </c>
      <c r="B119" s="39" t="s">
        <v>367</v>
      </c>
      <c r="C119" s="189" t="s">
        <v>154</v>
      </c>
      <c r="D119" s="208">
        <v>5.6920000000000002</v>
      </c>
      <c r="E119" s="189" t="s">
        <v>154</v>
      </c>
      <c r="F119" s="208">
        <v>7.2180000000000009</v>
      </c>
      <c r="G119" s="206"/>
      <c r="H119" s="255" t="s">
        <v>154</v>
      </c>
      <c r="I119" s="255">
        <v>0.21003690036900369</v>
      </c>
      <c r="J119" s="255" t="s">
        <v>154</v>
      </c>
      <c r="K119" s="255">
        <v>0.11623188405797102</v>
      </c>
      <c r="L119" s="41"/>
      <c r="M119" s="189" t="s">
        <v>154</v>
      </c>
      <c r="N119" s="189">
        <v>33</v>
      </c>
      <c r="O119" s="189" t="s">
        <v>154</v>
      </c>
      <c r="P119" s="189">
        <v>56</v>
      </c>
      <c r="Q119" s="39"/>
      <c r="R119" s="39"/>
      <c r="S119" s="39"/>
      <c r="T119" s="39"/>
      <c r="U119" s="39"/>
    </row>
    <row r="120" spans="1:21" x14ac:dyDescent="0.2">
      <c r="A120" s="194" t="s">
        <v>368</v>
      </c>
      <c r="B120" s="39" t="s">
        <v>369</v>
      </c>
      <c r="C120" s="189" t="s">
        <v>154</v>
      </c>
      <c r="D120" s="208">
        <v>10.209</v>
      </c>
      <c r="E120" s="189" t="s">
        <v>154</v>
      </c>
      <c r="F120" s="208">
        <v>12.44</v>
      </c>
      <c r="G120" s="206"/>
      <c r="H120" s="255" t="s">
        <v>154</v>
      </c>
      <c r="I120" s="255">
        <v>0.58672413793103451</v>
      </c>
      <c r="J120" s="255" t="s">
        <v>154</v>
      </c>
      <c r="K120" s="255">
        <v>0.32311688311688314</v>
      </c>
      <c r="L120" s="41"/>
      <c r="M120" s="189" t="s">
        <v>154</v>
      </c>
      <c r="N120" s="189">
        <v>43</v>
      </c>
      <c r="O120" s="189" t="s">
        <v>154</v>
      </c>
      <c r="P120" s="189">
        <v>58</v>
      </c>
      <c r="Q120" s="39"/>
      <c r="R120" s="39"/>
      <c r="S120" s="39"/>
      <c r="T120" s="39"/>
      <c r="U120" s="39"/>
    </row>
    <row r="121" spans="1:21" x14ac:dyDescent="0.2">
      <c r="A121" s="194" t="s">
        <v>370</v>
      </c>
      <c r="B121" s="39" t="s">
        <v>371</v>
      </c>
      <c r="C121" s="208">
        <v>2.83</v>
      </c>
      <c r="D121" s="208">
        <v>16.337</v>
      </c>
      <c r="E121" s="208">
        <v>4.8570000000000002</v>
      </c>
      <c r="F121" s="208">
        <v>24.024000000000001</v>
      </c>
      <c r="G121" s="206"/>
      <c r="H121" s="255">
        <v>0.34096385542168672</v>
      </c>
      <c r="I121" s="255">
        <v>0.69224576271186444</v>
      </c>
      <c r="J121" s="255">
        <v>0.22910377358490566</v>
      </c>
      <c r="K121" s="255">
        <v>0.45413988657844989</v>
      </c>
      <c r="L121" s="41"/>
      <c r="M121" s="189">
        <v>19</v>
      </c>
      <c r="N121" s="189">
        <v>63</v>
      </c>
      <c r="O121" s="189">
        <v>28</v>
      </c>
      <c r="P121" s="189">
        <v>110</v>
      </c>
      <c r="Q121" s="39"/>
      <c r="R121" s="39"/>
      <c r="S121" s="39"/>
      <c r="T121" s="39"/>
      <c r="U121" s="39"/>
    </row>
    <row r="122" spans="1:21" x14ac:dyDescent="0.2">
      <c r="A122" s="194" t="s">
        <v>372</v>
      </c>
      <c r="B122" s="39" t="s">
        <v>373</v>
      </c>
      <c r="C122" s="189" t="s">
        <v>154</v>
      </c>
      <c r="D122" s="208">
        <v>2.0489999999999999</v>
      </c>
      <c r="E122" s="189" t="s">
        <v>154</v>
      </c>
      <c r="F122" s="208">
        <v>2.2230000000000003</v>
      </c>
      <c r="G122" s="206"/>
      <c r="H122" s="255" t="s">
        <v>154</v>
      </c>
      <c r="I122" s="255">
        <v>0.15066176470588236</v>
      </c>
      <c r="J122" s="255" t="s">
        <v>154</v>
      </c>
      <c r="K122" s="255">
        <v>6.1750000000000013E-2</v>
      </c>
      <c r="L122" s="41"/>
      <c r="M122" s="189" t="s">
        <v>154</v>
      </c>
      <c r="N122" s="189">
        <v>20</v>
      </c>
      <c r="O122" s="189" t="s">
        <v>154</v>
      </c>
      <c r="P122" s="189">
        <v>51</v>
      </c>
      <c r="Q122" s="39"/>
      <c r="R122" s="39"/>
      <c r="S122" s="39"/>
      <c r="T122" s="39"/>
      <c r="U122" s="39"/>
    </row>
    <row r="123" spans="1:21" x14ac:dyDescent="0.2">
      <c r="A123" s="194" t="s">
        <v>374</v>
      </c>
      <c r="B123" s="39" t="s">
        <v>375</v>
      </c>
      <c r="C123" s="189" t="s">
        <v>154</v>
      </c>
      <c r="D123" s="208">
        <v>4.806</v>
      </c>
      <c r="E123" s="189" t="s">
        <v>154</v>
      </c>
      <c r="F123" s="208">
        <v>7.5449999999999999</v>
      </c>
      <c r="G123" s="206"/>
      <c r="H123" s="255" t="s">
        <v>154</v>
      </c>
      <c r="I123" s="255">
        <v>0.18204545454545454</v>
      </c>
      <c r="J123" s="255" t="s">
        <v>154</v>
      </c>
      <c r="K123" s="255">
        <v>0.13190559440559441</v>
      </c>
      <c r="L123" s="41"/>
      <c r="M123" s="189" t="s">
        <v>154</v>
      </c>
      <c r="N123" s="189">
        <v>40</v>
      </c>
      <c r="O123" s="189" t="s">
        <v>154</v>
      </c>
      <c r="P123" s="189">
        <v>100</v>
      </c>
      <c r="Q123" s="39"/>
      <c r="R123" s="39"/>
      <c r="S123" s="39"/>
      <c r="T123" s="39"/>
      <c r="U123" s="39"/>
    </row>
    <row r="124" spans="1:21" x14ac:dyDescent="0.2">
      <c r="A124" s="194" t="s">
        <v>376</v>
      </c>
      <c r="B124" s="39" t="s">
        <v>377</v>
      </c>
      <c r="C124" s="189" t="s">
        <v>154</v>
      </c>
      <c r="D124" s="208">
        <v>7.7910000000000004</v>
      </c>
      <c r="E124" s="189" t="s">
        <v>154</v>
      </c>
      <c r="F124" s="208">
        <v>9.91</v>
      </c>
      <c r="G124" s="206"/>
      <c r="H124" s="255" t="s">
        <v>154</v>
      </c>
      <c r="I124" s="255">
        <v>0.38191176470588234</v>
      </c>
      <c r="J124" s="255" t="s">
        <v>154</v>
      </c>
      <c r="K124" s="255">
        <v>0.21496746203904554</v>
      </c>
      <c r="L124" s="41"/>
      <c r="M124" s="189" t="s">
        <v>154</v>
      </c>
      <c r="N124" s="189">
        <v>39</v>
      </c>
      <c r="O124" s="189" t="s">
        <v>154</v>
      </c>
      <c r="P124" s="189">
        <v>69</v>
      </c>
      <c r="Q124" s="39"/>
      <c r="R124" s="39"/>
      <c r="S124" s="39"/>
      <c r="T124" s="39"/>
      <c r="U124" s="39"/>
    </row>
    <row r="125" spans="1:21" x14ac:dyDescent="0.2">
      <c r="A125" s="194" t="s">
        <v>378</v>
      </c>
      <c r="B125" s="39" t="s">
        <v>379</v>
      </c>
      <c r="C125" s="189" t="s">
        <v>154</v>
      </c>
      <c r="D125" s="208">
        <v>9.1409999999999982</v>
      </c>
      <c r="E125" s="189" t="s">
        <v>154</v>
      </c>
      <c r="F125" s="208">
        <v>13.49</v>
      </c>
      <c r="G125" s="206"/>
      <c r="H125" s="255" t="s">
        <v>154</v>
      </c>
      <c r="I125" s="255">
        <v>0.44159420289855061</v>
      </c>
      <c r="J125" s="255" t="s">
        <v>154</v>
      </c>
      <c r="K125" s="255">
        <v>0.26712871287128714</v>
      </c>
      <c r="L125" s="41"/>
      <c r="M125" s="189" t="s">
        <v>154</v>
      </c>
      <c r="N125" s="189">
        <v>43</v>
      </c>
      <c r="O125" s="189" t="s">
        <v>154</v>
      </c>
      <c r="P125" s="189">
        <v>84</v>
      </c>
      <c r="Q125" s="39"/>
      <c r="R125" s="39"/>
      <c r="S125" s="39"/>
      <c r="T125" s="39"/>
      <c r="U125" s="39"/>
    </row>
    <row r="126" spans="1:21" x14ac:dyDescent="0.2">
      <c r="A126" s="194" t="s">
        <v>380</v>
      </c>
      <c r="B126" s="39" t="s">
        <v>381</v>
      </c>
      <c r="C126" s="189" t="s">
        <v>154</v>
      </c>
      <c r="D126" s="208">
        <v>8.9130000000000003</v>
      </c>
      <c r="E126" s="189" t="s">
        <v>154</v>
      </c>
      <c r="F126" s="208">
        <v>10.882999999999999</v>
      </c>
      <c r="G126" s="206"/>
      <c r="H126" s="255" t="s">
        <v>154</v>
      </c>
      <c r="I126" s="255">
        <v>0.40148648648648649</v>
      </c>
      <c r="J126" s="255" t="s">
        <v>154</v>
      </c>
      <c r="K126" s="255">
        <v>0.22863445378151259</v>
      </c>
      <c r="L126" s="41"/>
      <c r="M126" s="189" t="s">
        <v>154</v>
      </c>
      <c r="N126" s="189">
        <v>32</v>
      </c>
      <c r="O126" s="189" t="s">
        <v>154</v>
      </c>
      <c r="P126" s="189">
        <v>67</v>
      </c>
      <c r="Q126" s="39"/>
      <c r="R126" s="39"/>
      <c r="S126" s="39"/>
      <c r="T126" s="39"/>
      <c r="U126" s="39"/>
    </row>
    <row r="127" spans="1:21" x14ac:dyDescent="0.2">
      <c r="A127" s="192"/>
      <c r="B127" s="39"/>
      <c r="C127" s="204"/>
      <c r="D127" s="204"/>
      <c r="E127" s="204"/>
      <c r="F127" s="204"/>
      <c r="G127" s="189"/>
      <c r="H127" s="255"/>
      <c r="I127" s="255"/>
      <c r="J127" s="255"/>
      <c r="K127" s="255"/>
      <c r="L127" s="41"/>
      <c r="Q127" s="39"/>
      <c r="R127" s="39"/>
      <c r="S127" s="39"/>
      <c r="T127" s="39"/>
      <c r="U127" s="39"/>
    </row>
    <row r="128" spans="1:21" x14ac:dyDescent="0.2">
      <c r="A128" s="192" t="s">
        <v>382</v>
      </c>
      <c r="B128" s="37" t="s">
        <v>383</v>
      </c>
      <c r="C128" s="208">
        <v>5.7019999999999991</v>
      </c>
      <c r="D128" s="208">
        <v>106.41300000000001</v>
      </c>
      <c r="E128" s="208">
        <v>23.128000000000004</v>
      </c>
      <c r="F128" s="208">
        <v>135.24300000000002</v>
      </c>
      <c r="G128" s="206"/>
      <c r="H128" s="255">
        <v>0.10718045112781953</v>
      </c>
      <c r="I128" s="255">
        <v>0.71900675675675685</v>
      </c>
      <c r="J128" s="255">
        <v>0.18068750000000003</v>
      </c>
      <c r="K128" s="255">
        <v>0.41094804010938935</v>
      </c>
      <c r="L128" s="41"/>
      <c r="M128" s="189">
        <v>38</v>
      </c>
      <c r="N128" s="189">
        <v>1503</v>
      </c>
      <c r="O128" s="189">
        <v>1661</v>
      </c>
      <c r="P128" s="189">
        <v>3202</v>
      </c>
      <c r="Q128" s="39"/>
      <c r="R128" s="39"/>
      <c r="S128" s="39"/>
      <c r="T128" s="39"/>
      <c r="U128" s="39"/>
    </row>
    <row r="129" spans="1:21" x14ac:dyDescent="0.2">
      <c r="A129" s="194" t="s">
        <v>384</v>
      </c>
      <c r="B129" s="39" t="s">
        <v>385</v>
      </c>
      <c r="C129" s="208" t="s">
        <v>154</v>
      </c>
      <c r="D129" s="208">
        <v>10.28</v>
      </c>
      <c r="E129" s="208" t="s">
        <v>154</v>
      </c>
      <c r="F129" s="208">
        <v>12.975</v>
      </c>
      <c r="G129" s="206"/>
      <c r="H129" s="255" t="s">
        <v>154</v>
      </c>
      <c r="I129" s="255">
        <v>0.48720379146919429</v>
      </c>
      <c r="J129" s="255" t="s">
        <v>154</v>
      </c>
      <c r="K129" s="255">
        <v>0.2720125786163522</v>
      </c>
      <c r="L129" s="41"/>
      <c r="M129" s="189" t="s">
        <v>154</v>
      </c>
      <c r="N129" s="189">
        <v>188</v>
      </c>
      <c r="O129" s="189" t="s">
        <v>154</v>
      </c>
      <c r="P129" s="189">
        <v>450</v>
      </c>
      <c r="Q129" s="39"/>
      <c r="R129" s="39"/>
      <c r="S129" s="39"/>
      <c r="T129" s="39"/>
      <c r="U129" s="39"/>
    </row>
    <row r="130" spans="1:21" x14ac:dyDescent="0.2">
      <c r="A130" s="194" t="s">
        <v>386</v>
      </c>
      <c r="B130" s="39" t="s">
        <v>387</v>
      </c>
      <c r="C130" s="208">
        <v>3.6790000000000003</v>
      </c>
      <c r="D130" s="208">
        <v>50.253</v>
      </c>
      <c r="E130" s="208">
        <v>6.8849999999999998</v>
      </c>
      <c r="F130" s="208">
        <v>60.817</v>
      </c>
      <c r="G130" s="206"/>
      <c r="H130" s="255">
        <v>0.28742187500000005</v>
      </c>
      <c r="I130" s="255">
        <v>1.2531920199501247</v>
      </c>
      <c r="J130" s="255">
        <v>0.22722772277227724</v>
      </c>
      <c r="K130" s="255">
        <v>0.73097355769230765</v>
      </c>
      <c r="L130" s="41"/>
      <c r="M130" s="189">
        <v>18</v>
      </c>
      <c r="N130" s="189">
        <v>596</v>
      </c>
      <c r="O130" s="189">
        <v>673</v>
      </c>
      <c r="P130" s="189">
        <v>1287</v>
      </c>
      <c r="Q130" s="39"/>
      <c r="R130" s="39"/>
      <c r="S130" s="39"/>
      <c r="T130" s="39"/>
      <c r="U130" s="39"/>
    </row>
    <row r="131" spans="1:21" x14ac:dyDescent="0.2">
      <c r="A131" s="194" t="s">
        <v>388</v>
      </c>
      <c r="B131" s="39" t="s">
        <v>389</v>
      </c>
      <c r="C131" s="189" t="s">
        <v>154</v>
      </c>
      <c r="D131" s="208">
        <v>6.4089999999999998</v>
      </c>
      <c r="E131" s="208">
        <v>0.55200000000000005</v>
      </c>
      <c r="F131" s="208">
        <v>6.9610000000000003</v>
      </c>
      <c r="G131" s="196"/>
      <c r="H131" s="255" t="s">
        <v>154</v>
      </c>
      <c r="I131" s="255">
        <v>0.35021857923497268</v>
      </c>
      <c r="J131" s="255">
        <v>3.2093023255813952E-2</v>
      </c>
      <c r="K131" s="255">
        <v>0.16188372093023257</v>
      </c>
      <c r="L131" s="39"/>
      <c r="M131" s="189" t="s">
        <v>154</v>
      </c>
      <c r="N131" s="46">
        <v>118</v>
      </c>
      <c r="O131" s="46">
        <v>95</v>
      </c>
      <c r="P131" s="46">
        <v>213</v>
      </c>
      <c r="Q131" s="39"/>
      <c r="R131" s="39"/>
      <c r="S131" s="39"/>
      <c r="T131" s="39"/>
      <c r="U131" s="39"/>
    </row>
    <row r="132" spans="1:21" x14ac:dyDescent="0.2">
      <c r="A132" s="194" t="s">
        <v>390</v>
      </c>
      <c r="B132" s="39" t="s">
        <v>391</v>
      </c>
      <c r="C132" s="189" t="s">
        <v>154</v>
      </c>
      <c r="D132" s="208">
        <v>11.931000000000001</v>
      </c>
      <c r="E132" s="189" t="s">
        <v>154</v>
      </c>
      <c r="F132" s="208">
        <v>16.303000000000001</v>
      </c>
      <c r="G132" s="206"/>
      <c r="H132" s="255" t="s">
        <v>154</v>
      </c>
      <c r="I132" s="255">
        <v>0.51206008583690998</v>
      </c>
      <c r="J132" s="255" t="s">
        <v>154</v>
      </c>
      <c r="K132" s="255">
        <v>0.3052996254681648</v>
      </c>
      <c r="L132" s="41"/>
      <c r="M132" s="189" t="s">
        <v>154</v>
      </c>
      <c r="N132" s="189">
        <v>90</v>
      </c>
      <c r="O132" s="189" t="s">
        <v>154</v>
      </c>
      <c r="P132" s="189">
        <v>183</v>
      </c>
      <c r="Q132" s="39"/>
      <c r="R132" s="39"/>
      <c r="S132" s="39"/>
      <c r="T132" s="39"/>
      <c r="U132" s="39"/>
    </row>
    <row r="133" spans="1:21" x14ac:dyDescent="0.2">
      <c r="A133" s="194" t="s">
        <v>392</v>
      </c>
      <c r="B133" s="39" t="s">
        <v>393</v>
      </c>
      <c r="C133" s="189" t="s">
        <v>154</v>
      </c>
      <c r="D133" s="208">
        <v>1.234</v>
      </c>
      <c r="E133" s="189" t="s">
        <v>154</v>
      </c>
      <c r="F133" s="208">
        <v>1.244</v>
      </c>
      <c r="G133" s="206"/>
      <c r="H133" s="255" t="s">
        <v>154</v>
      </c>
      <c r="I133" s="255">
        <v>0.11321100917431193</v>
      </c>
      <c r="J133" s="255" t="s">
        <v>154</v>
      </c>
      <c r="K133" s="255">
        <v>4.8404669260700389E-2</v>
      </c>
      <c r="L133" s="41"/>
      <c r="M133" s="189" t="s">
        <v>154</v>
      </c>
      <c r="N133" s="189">
        <v>25</v>
      </c>
      <c r="O133" s="189" t="s">
        <v>154</v>
      </c>
      <c r="P133" s="189">
        <v>53</v>
      </c>
      <c r="Q133" s="39"/>
      <c r="R133" s="39"/>
      <c r="S133" s="39"/>
      <c r="T133" s="39"/>
      <c r="U133" s="39"/>
    </row>
    <row r="134" spans="1:21" x14ac:dyDescent="0.2">
      <c r="A134" s="194" t="s">
        <v>394</v>
      </c>
      <c r="B134" s="39" t="s">
        <v>395</v>
      </c>
      <c r="C134" s="189" t="s">
        <v>154</v>
      </c>
      <c r="D134" s="208">
        <v>4.0919999999999996</v>
      </c>
      <c r="E134" s="189" t="s">
        <v>154</v>
      </c>
      <c r="F134" s="208">
        <v>7.4409999999999989</v>
      </c>
      <c r="G134" s="206"/>
      <c r="H134" s="255" t="s">
        <v>154</v>
      </c>
      <c r="I134" s="255">
        <v>0.19485714285714284</v>
      </c>
      <c r="J134" s="255" t="s">
        <v>154</v>
      </c>
      <c r="K134" s="255">
        <v>0.15798301486199573</v>
      </c>
      <c r="L134" s="41"/>
      <c r="M134" s="189" t="s">
        <v>154</v>
      </c>
      <c r="N134" s="189">
        <v>39</v>
      </c>
      <c r="O134" s="189" t="s">
        <v>154</v>
      </c>
      <c r="P134" s="189">
        <v>71</v>
      </c>
      <c r="Q134" s="39"/>
      <c r="R134" s="39"/>
      <c r="S134" s="39"/>
      <c r="T134" s="39"/>
      <c r="U134" s="39"/>
    </row>
    <row r="135" spans="1:21" x14ac:dyDescent="0.2">
      <c r="A135" s="194" t="s">
        <v>396</v>
      </c>
      <c r="B135" s="39" t="s">
        <v>397</v>
      </c>
      <c r="C135" s="208">
        <v>0.39400000000000002</v>
      </c>
      <c r="D135" s="208">
        <v>22.214000000000002</v>
      </c>
      <c r="E135" s="208">
        <v>6.8940000000000001</v>
      </c>
      <c r="F135" s="208">
        <v>29.502000000000002</v>
      </c>
      <c r="G135" s="206"/>
      <c r="H135" s="255">
        <v>8.9545454545454539E-2</v>
      </c>
      <c r="I135" s="255">
        <v>1.6828787878787881</v>
      </c>
      <c r="J135" s="255">
        <v>0.59947826086956524</v>
      </c>
      <c r="K135" s="255">
        <v>1.0173103448275864</v>
      </c>
      <c r="L135" s="41"/>
      <c r="M135" s="189">
        <v>12</v>
      </c>
      <c r="N135" s="189">
        <v>447</v>
      </c>
      <c r="O135" s="189">
        <v>486</v>
      </c>
      <c r="P135" s="189">
        <v>945</v>
      </c>
      <c r="Q135" s="39"/>
      <c r="R135" s="39"/>
      <c r="S135" s="39"/>
      <c r="T135" s="39"/>
      <c r="U135" s="39"/>
    </row>
    <row r="136" spans="1:21" x14ac:dyDescent="0.2">
      <c r="A136" s="194"/>
      <c r="B136" s="39"/>
      <c r="C136" s="204"/>
      <c r="D136" s="204"/>
      <c r="E136" s="204"/>
      <c r="F136" s="204"/>
      <c r="G136" s="189"/>
      <c r="H136" s="255"/>
      <c r="I136" s="255"/>
      <c r="J136" s="255"/>
      <c r="K136" s="255"/>
      <c r="L136" s="41"/>
      <c r="Q136" s="39"/>
      <c r="R136" s="39"/>
      <c r="S136" s="39"/>
      <c r="T136" s="39"/>
      <c r="U136" s="39"/>
    </row>
    <row r="137" spans="1:21" x14ac:dyDescent="0.2">
      <c r="A137" s="192" t="s">
        <v>398</v>
      </c>
      <c r="B137" s="37" t="s">
        <v>399</v>
      </c>
      <c r="C137" s="208">
        <v>7.95</v>
      </c>
      <c r="D137" s="208">
        <v>100.161</v>
      </c>
      <c r="E137" s="208">
        <v>39.984000000000009</v>
      </c>
      <c r="F137" s="208">
        <v>148.095</v>
      </c>
      <c r="G137" s="206"/>
      <c r="H137" s="255">
        <v>0.14298561151079137</v>
      </c>
      <c r="I137" s="255">
        <v>0.64329479768786124</v>
      </c>
      <c r="J137" s="255">
        <v>0.25846153846153852</v>
      </c>
      <c r="K137" s="255">
        <v>0.40463114754098362</v>
      </c>
      <c r="L137" s="41"/>
      <c r="M137" s="189">
        <v>39</v>
      </c>
      <c r="N137" s="189">
        <v>478</v>
      </c>
      <c r="O137" s="189">
        <v>325</v>
      </c>
      <c r="P137" s="189">
        <v>842</v>
      </c>
      <c r="Q137" s="39"/>
      <c r="R137" s="39"/>
      <c r="S137" s="39"/>
      <c r="T137" s="39"/>
      <c r="U137" s="39"/>
    </row>
    <row r="138" spans="1:21" x14ac:dyDescent="0.2">
      <c r="A138" s="194" t="s">
        <v>400</v>
      </c>
      <c r="B138" s="39" t="s">
        <v>401</v>
      </c>
      <c r="C138" s="189" t="s">
        <v>154</v>
      </c>
      <c r="D138" s="208">
        <v>14.147</v>
      </c>
      <c r="E138" s="189" t="s">
        <v>154</v>
      </c>
      <c r="F138" s="208">
        <v>19.932000000000002</v>
      </c>
      <c r="G138" s="206"/>
      <c r="H138" s="255" t="s">
        <v>154</v>
      </c>
      <c r="I138" s="255">
        <v>0.97565517241379307</v>
      </c>
      <c r="J138" s="255" t="s">
        <v>154</v>
      </c>
      <c r="K138" s="255">
        <v>0.60217522658610279</v>
      </c>
      <c r="L138" s="41"/>
      <c r="M138" s="189" t="s">
        <v>154</v>
      </c>
      <c r="N138" s="189">
        <v>54</v>
      </c>
      <c r="O138" s="189" t="s">
        <v>154</v>
      </c>
      <c r="P138" s="189">
        <v>81</v>
      </c>
      <c r="Q138" s="39"/>
      <c r="R138" s="39"/>
      <c r="S138" s="39"/>
      <c r="T138" s="39"/>
      <c r="U138" s="39"/>
    </row>
    <row r="139" spans="1:21" x14ac:dyDescent="0.2">
      <c r="A139" s="194" t="s">
        <v>402</v>
      </c>
      <c r="B139" s="39" t="s">
        <v>403</v>
      </c>
      <c r="C139" s="189" t="s">
        <v>154</v>
      </c>
      <c r="D139" s="208">
        <v>8.3309999999999995</v>
      </c>
      <c r="E139" s="189" t="s">
        <v>154</v>
      </c>
      <c r="F139" s="208">
        <v>17.988</v>
      </c>
      <c r="G139" s="206"/>
      <c r="H139" s="255" t="s">
        <v>154</v>
      </c>
      <c r="I139" s="255">
        <v>0.32670588235294118</v>
      </c>
      <c r="J139" s="255" t="s">
        <v>154</v>
      </c>
      <c r="K139" s="255">
        <v>0.25697142857142857</v>
      </c>
      <c r="L139" s="41"/>
      <c r="M139" s="189" t="s">
        <v>154</v>
      </c>
      <c r="N139" s="189">
        <v>42</v>
      </c>
      <c r="O139" s="189" t="s">
        <v>154</v>
      </c>
      <c r="P139" s="189">
        <v>96</v>
      </c>
      <c r="Q139" s="39"/>
      <c r="R139" s="39"/>
      <c r="S139" s="39"/>
      <c r="T139" s="39"/>
      <c r="U139" s="39"/>
    </row>
    <row r="140" spans="1:21" x14ac:dyDescent="0.2">
      <c r="A140" s="194" t="s">
        <v>404</v>
      </c>
      <c r="B140" s="39" t="s">
        <v>405</v>
      </c>
      <c r="C140" s="208">
        <v>3.101</v>
      </c>
      <c r="D140" s="208">
        <v>32.664999999999999</v>
      </c>
      <c r="E140" s="208">
        <v>9.9499999999999993</v>
      </c>
      <c r="F140" s="208">
        <v>45.716000000000001</v>
      </c>
      <c r="G140" s="206"/>
      <c r="H140" s="255">
        <v>0.44942028985507249</v>
      </c>
      <c r="I140" s="255">
        <v>1.2660852713178294</v>
      </c>
      <c r="J140" s="255">
        <v>0.65894039735099341</v>
      </c>
      <c r="K140" s="255">
        <v>0.95640167364016737</v>
      </c>
      <c r="L140" s="41"/>
      <c r="M140" s="189">
        <v>13</v>
      </c>
      <c r="N140" s="189">
        <v>148</v>
      </c>
      <c r="O140" s="189">
        <v>37</v>
      </c>
      <c r="P140" s="189">
        <v>198</v>
      </c>
      <c r="Q140" s="39"/>
      <c r="R140" s="39"/>
      <c r="S140" s="39"/>
      <c r="T140" s="39"/>
      <c r="U140" s="39"/>
    </row>
    <row r="141" spans="1:21" x14ac:dyDescent="0.2">
      <c r="A141" s="194" t="s">
        <v>406</v>
      </c>
      <c r="B141" s="39" t="s">
        <v>407</v>
      </c>
      <c r="C141" s="189" t="s">
        <v>154</v>
      </c>
      <c r="D141" s="208">
        <v>8.8620000000000001</v>
      </c>
      <c r="E141" s="189" t="s">
        <v>154</v>
      </c>
      <c r="F141" s="208">
        <v>13.202999999999999</v>
      </c>
      <c r="G141" s="206"/>
      <c r="H141" s="255" t="s">
        <v>154</v>
      </c>
      <c r="I141" s="255">
        <v>0.38198275862068964</v>
      </c>
      <c r="J141" s="255" t="s">
        <v>154</v>
      </c>
      <c r="K141" s="255">
        <v>0.23961887477313976</v>
      </c>
      <c r="L141" s="41"/>
      <c r="M141" s="189" t="s">
        <v>154</v>
      </c>
      <c r="N141" s="189">
        <v>51</v>
      </c>
      <c r="O141" s="189" t="s">
        <v>154</v>
      </c>
      <c r="P141" s="189">
        <v>110</v>
      </c>
      <c r="Q141" s="39"/>
      <c r="R141" s="39"/>
      <c r="S141" s="39"/>
      <c r="T141" s="39"/>
      <c r="U141" s="39"/>
    </row>
    <row r="142" spans="1:21" x14ac:dyDescent="0.2">
      <c r="A142" s="194" t="s">
        <v>408</v>
      </c>
      <c r="B142" s="39" t="s">
        <v>409</v>
      </c>
      <c r="C142" s="189" t="s">
        <v>154</v>
      </c>
      <c r="D142" s="208">
        <v>11.18</v>
      </c>
      <c r="E142" s="189" t="s">
        <v>154</v>
      </c>
      <c r="F142" s="208">
        <v>14.177</v>
      </c>
      <c r="G142" s="206"/>
      <c r="H142" s="255" t="s">
        <v>154</v>
      </c>
      <c r="I142" s="255">
        <v>0.6010752688172043</v>
      </c>
      <c r="J142" s="255" t="s">
        <v>154</v>
      </c>
      <c r="K142" s="255">
        <v>0.3136504424778761</v>
      </c>
      <c r="L142" s="41"/>
      <c r="M142" s="189" t="s">
        <v>154</v>
      </c>
      <c r="N142" s="189">
        <v>29</v>
      </c>
      <c r="O142" s="189" t="s">
        <v>154</v>
      </c>
      <c r="P142" s="189">
        <v>64</v>
      </c>
      <c r="Q142" s="39"/>
      <c r="R142" s="39"/>
      <c r="S142" s="39"/>
      <c r="T142" s="39"/>
      <c r="U142" s="39"/>
    </row>
    <row r="143" spans="1:21" x14ac:dyDescent="0.2">
      <c r="A143" s="194" t="s">
        <v>410</v>
      </c>
      <c r="B143" s="39" t="s">
        <v>411</v>
      </c>
      <c r="C143" s="208">
        <v>1.2270000000000001</v>
      </c>
      <c r="D143" s="208">
        <v>16.254999999999999</v>
      </c>
      <c r="E143" s="208">
        <v>5.2560000000000002</v>
      </c>
      <c r="F143" s="208">
        <v>22.738</v>
      </c>
      <c r="G143" s="206"/>
      <c r="H143" s="255">
        <v>0.10669565217391304</v>
      </c>
      <c r="I143" s="255">
        <v>0.55289115646258502</v>
      </c>
      <c r="J143" s="255">
        <v>0.18507042253521128</v>
      </c>
      <c r="K143" s="255">
        <v>0.32905933429811868</v>
      </c>
      <c r="L143" s="41"/>
      <c r="M143" s="189">
        <v>10</v>
      </c>
      <c r="N143" s="189">
        <v>105</v>
      </c>
      <c r="O143" s="189">
        <v>83</v>
      </c>
      <c r="P143" s="189">
        <v>198</v>
      </c>
      <c r="Q143" s="39"/>
      <c r="R143" s="39"/>
      <c r="S143" s="39"/>
      <c r="T143" s="39"/>
      <c r="U143" s="39"/>
    </row>
    <row r="144" spans="1:21" x14ac:dyDescent="0.2">
      <c r="A144" s="194" t="s">
        <v>412</v>
      </c>
      <c r="B144" s="39" t="s">
        <v>413</v>
      </c>
      <c r="C144" s="208" t="s">
        <v>154</v>
      </c>
      <c r="D144" s="208">
        <v>8.7210000000000001</v>
      </c>
      <c r="E144" s="208" t="s">
        <v>154</v>
      </c>
      <c r="F144" s="208">
        <v>14.340999999999999</v>
      </c>
      <c r="G144" s="206"/>
      <c r="H144" s="255" t="s">
        <v>154</v>
      </c>
      <c r="I144" s="255">
        <v>0.46887096774193548</v>
      </c>
      <c r="J144" s="255" t="s">
        <v>154</v>
      </c>
      <c r="K144" s="255">
        <v>0.3131222707423581</v>
      </c>
      <c r="L144" s="41"/>
      <c r="M144" s="189" t="s">
        <v>154</v>
      </c>
      <c r="N144" s="189">
        <v>49</v>
      </c>
      <c r="O144" s="189" t="s">
        <v>154</v>
      </c>
      <c r="P144" s="189">
        <v>95</v>
      </c>
      <c r="Q144" s="39"/>
      <c r="R144" s="39"/>
      <c r="S144" s="39"/>
      <c r="T144" s="39"/>
      <c r="U144" s="39"/>
    </row>
    <row r="145" spans="1:21" x14ac:dyDescent="0.2">
      <c r="A145" s="194"/>
      <c r="B145" s="39"/>
      <c r="C145" s="204"/>
      <c r="D145" s="204"/>
      <c r="E145" s="204"/>
      <c r="F145" s="204"/>
      <c r="G145" s="189"/>
      <c r="H145" s="255"/>
      <c r="I145" s="255"/>
      <c r="J145" s="255"/>
      <c r="K145" s="255"/>
      <c r="L145" s="41"/>
      <c r="Q145" s="39"/>
      <c r="R145" s="39"/>
      <c r="S145" s="39"/>
      <c r="T145" s="39"/>
      <c r="U145" s="39"/>
    </row>
    <row r="146" spans="1:21" x14ac:dyDescent="0.2">
      <c r="A146" s="192" t="s">
        <v>414</v>
      </c>
      <c r="B146" s="37" t="s">
        <v>415</v>
      </c>
      <c r="C146" s="208">
        <v>70.546000000000021</v>
      </c>
      <c r="D146" s="208">
        <v>812.53499999999997</v>
      </c>
      <c r="E146" s="208">
        <v>104.328</v>
      </c>
      <c r="F146" s="208">
        <v>987.40900000000022</v>
      </c>
      <c r="G146" s="206"/>
      <c r="H146" s="255">
        <v>1.11096062992126</v>
      </c>
      <c r="I146" s="255">
        <v>4.9757195345988974</v>
      </c>
      <c r="J146" s="255">
        <v>0.84271405492730211</v>
      </c>
      <c r="K146" s="255">
        <v>2.8163405590416435</v>
      </c>
      <c r="L146" s="41"/>
      <c r="M146" s="189">
        <v>215</v>
      </c>
      <c r="N146" s="189">
        <v>2365</v>
      </c>
      <c r="O146" s="189">
        <v>988</v>
      </c>
      <c r="P146" s="189">
        <v>3568</v>
      </c>
      <c r="Q146" s="39"/>
      <c r="R146" s="39"/>
      <c r="S146" s="39"/>
      <c r="T146" s="39"/>
      <c r="U146" s="39"/>
    </row>
    <row r="147" spans="1:21" x14ac:dyDescent="0.2">
      <c r="A147" s="194" t="s">
        <v>416</v>
      </c>
      <c r="B147" s="39" t="s">
        <v>417</v>
      </c>
      <c r="C147" s="208">
        <v>2.379</v>
      </c>
      <c r="D147" s="208">
        <v>19.421999999999997</v>
      </c>
      <c r="E147" s="208">
        <v>3.895</v>
      </c>
      <c r="F147" s="208">
        <v>25.695999999999998</v>
      </c>
      <c r="G147" s="206"/>
      <c r="H147" s="255">
        <v>0.40322033898305087</v>
      </c>
      <c r="I147" s="255">
        <v>1.2947999999999997</v>
      </c>
      <c r="J147" s="255">
        <v>0.38564356435643565</v>
      </c>
      <c r="K147" s="255">
        <v>0.82623794212218638</v>
      </c>
      <c r="L147" s="41"/>
      <c r="M147" s="189">
        <v>17</v>
      </c>
      <c r="N147" s="189">
        <v>83</v>
      </c>
      <c r="O147" s="189">
        <v>35</v>
      </c>
      <c r="P147" s="189">
        <v>135</v>
      </c>
      <c r="Q147" s="39"/>
      <c r="R147" s="39"/>
      <c r="S147" s="39"/>
      <c r="T147" s="39"/>
      <c r="U147" s="39"/>
    </row>
    <row r="148" spans="1:21" x14ac:dyDescent="0.2">
      <c r="A148" s="194" t="s">
        <v>418</v>
      </c>
      <c r="B148" s="39" t="s">
        <v>419</v>
      </c>
      <c r="C148" s="189" t="s">
        <v>154</v>
      </c>
      <c r="D148" s="208">
        <v>13.328000000000001</v>
      </c>
      <c r="E148" s="189" t="s">
        <v>154</v>
      </c>
      <c r="F148" s="208">
        <v>14.989000000000001</v>
      </c>
      <c r="G148" s="206"/>
      <c r="H148" s="255" t="s">
        <v>154</v>
      </c>
      <c r="I148" s="255">
        <v>0.79333333333333345</v>
      </c>
      <c r="J148" s="255" t="s">
        <v>154</v>
      </c>
      <c r="K148" s="255">
        <v>0.38532133676092545</v>
      </c>
      <c r="L148" s="41"/>
      <c r="M148" s="189" t="s">
        <v>154</v>
      </c>
      <c r="N148" s="189">
        <v>63</v>
      </c>
      <c r="O148" s="189" t="s">
        <v>154</v>
      </c>
      <c r="P148" s="189">
        <v>110</v>
      </c>
      <c r="Q148" s="39"/>
      <c r="R148" s="39"/>
      <c r="S148" s="39"/>
      <c r="T148" s="39"/>
      <c r="U148" s="39"/>
    </row>
    <row r="149" spans="1:21" x14ac:dyDescent="0.2">
      <c r="A149" s="194" t="s">
        <v>420</v>
      </c>
      <c r="B149" s="39" t="s">
        <v>421</v>
      </c>
      <c r="C149" s="189" t="s">
        <v>154</v>
      </c>
      <c r="D149" s="208">
        <v>7.4369999999999994</v>
      </c>
      <c r="E149" s="189" t="s">
        <v>154</v>
      </c>
      <c r="F149" s="208">
        <v>10.501999999999999</v>
      </c>
      <c r="G149" s="206"/>
      <c r="H149" s="255" t="s">
        <v>154</v>
      </c>
      <c r="I149" s="255">
        <v>0.38335051546391746</v>
      </c>
      <c r="J149" s="255" t="s">
        <v>154</v>
      </c>
      <c r="K149" s="255">
        <v>0.24032036613272306</v>
      </c>
      <c r="L149" s="41"/>
      <c r="M149" s="189" t="s">
        <v>154</v>
      </c>
      <c r="N149" s="189">
        <v>39</v>
      </c>
      <c r="O149" s="189" t="s">
        <v>154</v>
      </c>
      <c r="P149" s="189">
        <v>92</v>
      </c>
      <c r="Q149" s="39"/>
      <c r="R149" s="39"/>
      <c r="S149" s="39"/>
      <c r="T149" s="39"/>
      <c r="U149" s="39"/>
    </row>
    <row r="150" spans="1:21" x14ac:dyDescent="0.2">
      <c r="A150" s="194" t="s">
        <v>422</v>
      </c>
      <c r="B150" s="39" t="s">
        <v>423</v>
      </c>
      <c r="C150" s="208">
        <v>2.867</v>
      </c>
      <c r="D150" s="208">
        <v>47.314</v>
      </c>
      <c r="E150" s="208">
        <v>5.8610000000000007</v>
      </c>
      <c r="F150" s="208">
        <v>56.042000000000002</v>
      </c>
      <c r="G150" s="206"/>
      <c r="H150" s="255">
        <v>0.32954022988505749</v>
      </c>
      <c r="I150" s="255">
        <v>2.1904629629629628</v>
      </c>
      <c r="J150" s="255">
        <v>0.34274853801169597</v>
      </c>
      <c r="K150" s="255">
        <v>1.1773529411764705</v>
      </c>
      <c r="L150" s="41"/>
      <c r="M150" s="189">
        <v>12</v>
      </c>
      <c r="N150" s="189">
        <v>171</v>
      </c>
      <c r="O150" s="189">
        <v>57</v>
      </c>
      <c r="P150" s="189">
        <v>240</v>
      </c>
      <c r="Q150" s="39"/>
      <c r="R150" s="39"/>
      <c r="S150" s="39"/>
      <c r="T150" s="39"/>
      <c r="U150" s="39"/>
    </row>
    <row r="151" spans="1:21" x14ac:dyDescent="0.2">
      <c r="A151" s="194" t="s">
        <v>424</v>
      </c>
      <c r="B151" s="39" t="s">
        <v>425</v>
      </c>
      <c r="C151" s="208">
        <v>59.436</v>
      </c>
      <c r="D151" s="208">
        <v>665.7120000000001</v>
      </c>
      <c r="E151" s="208">
        <v>84.307000000000002</v>
      </c>
      <c r="F151" s="208">
        <v>809.45500000000004</v>
      </c>
      <c r="G151" s="206"/>
      <c r="H151" s="255">
        <v>2.9570149253731342</v>
      </c>
      <c r="I151" s="255">
        <v>12.305212569316083</v>
      </c>
      <c r="J151" s="255">
        <v>2.5016913946587538</v>
      </c>
      <c r="K151" s="255">
        <v>7.5018999073215937</v>
      </c>
      <c r="L151" s="41"/>
      <c r="M151" s="189">
        <v>164</v>
      </c>
      <c r="N151" s="189">
        <v>1677</v>
      </c>
      <c r="O151" s="189">
        <v>498</v>
      </c>
      <c r="P151" s="189">
        <v>2339</v>
      </c>
      <c r="Q151" s="39"/>
      <c r="R151" s="39"/>
      <c r="S151" s="39"/>
      <c r="T151" s="39"/>
      <c r="U151" s="39"/>
    </row>
    <row r="152" spans="1:21" x14ac:dyDescent="0.2">
      <c r="A152" s="194" t="s">
        <v>426</v>
      </c>
      <c r="B152" s="39" t="s">
        <v>427</v>
      </c>
      <c r="C152" s="189" t="s">
        <v>154</v>
      </c>
      <c r="D152" s="208">
        <v>8.2080000000000002</v>
      </c>
      <c r="E152" s="189" t="s">
        <v>154</v>
      </c>
      <c r="F152" s="208">
        <v>10.555</v>
      </c>
      <c r="G152" s="206"/>
      <c r="H152" s="255" t="s">
        <v>154</v>
      </c>
      <c r="I152" s="255">
        <v>0.43428571428571427</v>
      </c>
      <c r="J152" s="255" t="s">
        <v>154</v>
      </c>
      <c r="K152" s="255">
        <v>0.2448955916473318</v>
      </c>
      <c r="L152" s="41"/>
      <c r="M152" s="189" t="s">
        <v>154</v>
      </c>
      <c r="N152" s="189">
        <v>70</v>
      </c>
      <c r="O152" s="189" t="s">
        <v>154</v>
      </c>
      <c r="P152" s="189">
        <v>143</v>
      </c>
      <c r="Q152" s="39"/>
      <c r="R152" s="39"/>
      <c r="S152" s="39"/>
      <c r="T152" s="39"/>
      <c r="U152" s="39"/>
    </row>
    <row r="153" spans="1:21" x14ac:dyDescent="0.2">
      <c r="A153" s="194" t="s">
        <v>428</v>
      </c>
      <c r="B153" s="39" t="s">
        <v>429</v>
      </c>
      <c r="C153" s="208">
        <v>2.7730000000000001</v>
      </c>
      <c r="D153" s="208">
        <v>51.113999999999997</v>
      </c>
      <c r="E153" s="208">
        <v>6.2829999999999995</v>
      </c>
      <c r="F153" s="208">
        <v>60.17</v>
      </c>
      <c r="G153" s="206"/>
      <c r="H153" s="255">
        <v>0.39614285714285713</v>
      </c>
      <c r="I153" s="255">
        <v>2.9717441860465117</v>
      </c>
      <c r="J153" s="255">
        <v>0.43937062937062932</v>
      </c>
      <c r="K153" s="255">
        <v>1.5710182767624021</v>
      </c>
      <c r="L153" s="41"/>
      <c r="M153" s="189">
        <v>13</v>
      </c>
      <c r="N153" s="189">
        <v>262</v>
      </c>
      <c r="O153" s="189">
        <v>234</v>
      </c>
      <c r="P153" s="189">
        <v>509</v>
      </c>
      <c r="Q153" s="39"/>
      <c r="R153" s="39"/>
      <c r="S153" s="39"/>
      <c r="T153" s="39"/>
      <c r="U153" s="39"/>
    </row>
    <row r="154" spans="1:21" x14ac:dyDescent="0.2">
      <c r="A154" s="194"/>
      <c r="B154" s="39"/>
      <c r="C154" s="204"/>
      <c r="D154" s="204"/>
      <c r="E154" s="204"/>
      <c r="F154" s="204"/>
      <c r="G154" s="189"/>
      <c r="H154" s="255"/>
      <c r="I154" s="255"/>
      <c r="J154" s="255"/>
      <c r="K154" s="255"/>
      <c r="L154" s="41"/>
      <c r="Q154" s="39"/>
      <c r="R154" s="39"/>
      <c r="S154" s="39"/>
      <c r="T154" s="39"/>
      <c r="U154" s="39"/>
    </row>
    <row r="155" spans="1:21" x14ac:dyDescent="0.2">
      <c r="A155" s="192" t="s">
        <v>430</v>
      </c>
      <c r="B155" s="37" t="s">
        <v>431</v>
      </c>
      <c r="C155" s="208">
        <v>11.315</v>
      </c>
      <c r="D155" s="208">
        <v>117.67</v>
      </c>
      <c r="E155" s="208">
        <v>24.602</v>
      </c>
      <c r="F155" s="208">
        <v>153.58700000000002</v>
      </c>
      <c r="G155" s="206"/>
      <c r="H155" s="255">
        <v>0.17434514637904469</v>
      </c>
      <c r="I155" s="255">
        <v>0.66593095642331634</v>
      </c>
      <c r="J155" s="255">
        <v>0.15610406091370557</v>
      </c>
      <c r="K155" s="255">
        <v>0.38483337509396148</v>
      </c>
      <c r="L155" s="41"/>
      <c r="M155" s="189">
        <v>48</v>
      </c>
      <c r="N155" s="189">
        <v>533</v>
      </c>
      <c r="O155" s="189">
        <v>400</v>
      </c>
      <c r="P155" s="189">
        <v>981</v>
      </c>
      <c r="Q155" s="39"/>
      <c r="R155" s="39"/>
      <c r="S155" s="39"/>
      <c r="T155" s="39"/>
      <c r="U155" s="39"/>
    </row>
    <row r="156" spans="1:21" x14ac:dyDescent="0.2">
      <c r="A156" s="194" t="s">
        <v>432</v>
      </c>
      <c r="B156" s="39" t="s">
        <v>433</v>
      </c>
      <c r="C156" s="189" t="s">
        <v>154</v>
      </c>
      <c r="D156" s="208">
        <v>7.55</v>
      </c>
      <c r="E156" s="189" t="s">
        <v>154</v>
      </c>
      <c r="F156" s="208">
        <v>9.68</v>
      </c>
      <c r="G156" s="206"/>
      <c r="H156" s="255" t="s">
        <v>154</v>
      </c>
      <c r="I156" s="255">
        <v>0.27158273381294962</v>
      </c>
      <c r="J156" s="255" t="s">
        <v>154</v>
      </c>
      <c r="K156" s="255">
        <v>0.15921052631578947</v>
      </c>
      <c r="L156" s="41"/>
      <c r="M156" s="189" t="s">
        <v>154</v>
      </c>
      <c r="N156" s="189">
        <v>23</v>
      </c>
      <c r="O156" s="189" t="s">
        <v>154</v>
      </c>
      <c r="P156" s="189">
        <v>44</v>
      </c>
      <c r="Q156" s="39"/>
      <c r="R156" s="39"/>
      <c r="S156" s="39"/>
      <c r="T156" s="39"/>
      <c r="U156" s="39"/>
    </row>
    <row r="157" spans="1:21" x14ac:dyDescent="0.2">
      <c r="A157" s="194" t="s">
        <v>434</v>
      </c>
      <c r="B157" s="39" t="s">
        <v>435</v>
      </c>
      <c r="C157" s="189" t="s">
        <v>154</v>
      </c>
      <c r="D157" s="208">
        <v>12.24</v>
      </c>
      <c r="E157" s="189" t="s">
        <v>154</v>
      </c>
      <c r="F157" s="208">
        <v>15.813000000000002</v>
      </c>
      <c r="G157" s="206"/>
      <c r="H157" s="255" t="s">
        <v>154</v>
      </c>
      <c r="I157" s="255">
        <v>0.50163934426229506</v>
      </c>
      <c r="J157" s="255" t="s">
        <v>154</v>
      </c>
      <c r="K157" s="255">
        <v>0.27839788732394372</v>
      </c>
      <c r="L157" s="41"/>
      <c r="M157" s="189" t="s">
        <v>154</v>
      </c>
      <c r="N157" s="189">
        <v>55</v>
      </c>
      <c r="O157" s="189" t="s">
        <v>154</v>
      </c>
      <c r="P157" s="189">
        <v>89</v>
      </c>
      <c r="Q157" s="39"/>
      <c r="R157" s="39"/>
      <c r="S157" s="39"/>
      <c r="T157" s="39"/>
      <c r="U157" s="39"/>
    </row>
    <row r="158" spans="1:21" x14ac:dyDescent="0.2">
      <c r="A158" s="194" t="s">
        <v>436</v>
      </c>
      <c r="B158" s="39" t="s">
        <v>437</v>
      </c>
      <c r="C158" s="208">
        <v>5.8769999999999989</v>
      </c>
      <c r="D158" s="208">
        <v>44.168999999999997</v>
      </c>
      <c r="E158" s="208">
        <v>6.2949999999999999</v>
      </c>
      <c r="F158" s="208">
        <v>56.341000000000001</v>
      </c>
      <c r="G158" s="206"/>
      <c r="H158" s="255">
        <v>0.69141176470588228</v>
      </c>
      <c r="I158" s="255">
        <v>1.773855421686747</v>
      </c>
      <c r="J158" s="255">
        <v>0.28484162895927601</v>
      </c>
      <c r="K158" s="255">
        <v>1.0169855595667869</v>
      </c>
      <c r="L158" s="41"/>
      <c r="M158" s="189">
        <v>20</v>
      </c>
      <c r="N158" s="189">
        <v>179</v>
      </c>
      <c r="O158" s="189">
        <v>91</v>
      </c>
      <c r="P158" s="189">
        <v>290</v>
      </c>
      <c r="Q158" s="39"/>
      <c r="R158" s="39"/>
      <c r="S158" s="39"/>
      <c r="T158" s="39"/>
      <c r="U158" s="39"/>
    </row>
    <row r="159" spans="1:21" x14ac:dyDescent="0.2">
      <c r="A159" s="194" t="s">
        <v>438</v>
      </c>
      <c r="B159" s="39" t="s">
        <v>439</v>
      </c>
      <c r="C159" s="189" t="s">
        <v>154</v>
      </c>
      <c r="D159" s="208">
        <v>21.946000000000002</v>
      </c>
      <c r="E159" s="189" t="s">
        <v>154</v>
      </c>
      <c r="F159" s="208">
        <v>27.819000000000003</v>
      </c>
      <c r="G159" s="206"/>
      <c r="H159" s="255" t="s">
        <v>154</v>
      </c>
      <c r="I159" s="255">
        <v>0.85726562500000003</v>
      </c>
      <c r="J159" s="255" t="s">
        <v>154</v>
      </c>
      <c r="K159" s="255">
        <v>0.47798969072164954</v>
      </c>
      <c r="L159" s="41"/>
      <c r="M159" s="189" t="s">
        <v>154</v>
      </c>
      <c r="N159" s="189">
        <v>92</v>
      </c>
      <c r="O159" s="189" t="s">
        <v>154</v>
      </c>
      <c r="P159" s="189">
        <v>182</v>
      </c>
      <c r="Q159" s="39"/>
      <c r="R159" s="39"/>
      <c r="S159" s="39"/>
      <c r="T159" s="39"/>
      <c r="U159" s="39"/>
    </row>
    <row r="160" spans="1:21" x14ac:dyDescent="0.2">
      <c r="A160" s="194" t="s">
        <v>440</v>
      </c>
      <c r="B160" s="39" t="s">
        <v>441</v>
      </c>
      <c r="C160" s="189" t="s">
        <v>154</v>
      </c>
      <c r="D160" s="208">
        <v>9.2079999999999984</v>
      </c>
      <c r="E160" s="189" t="s">
        <v>154</v>
      </c>
      <c r="F160" s="208">
        <v>12.449</v>
      </c>
      <c r="G160" s="206"/>
      <c r="H160" s="255" t="s">
        <v>154</v>
      </c>
      <c r="I160" s="255">
        <v>0.37737704918032777</v>
      </c>
      <c r="J160" s="255" t="s">
        <v>154</v>
      </c>
      <c r="K160" s="255">
        <v>0.23444444444444446</v>
      </c>
      <c r="L160" s="41"/>
      <c r="M160" s="189" t="s">
        <v>154</v>
      </c>
      <c r="N160" s="189">
        <v>38</v>
      </c>
      <c r="O160" s="189" t="s">
        <v>154</v>
      </c>
      <c r="P160" s="189">
        <v>62</v>
      </c>
      <c r="Q160" s="39"/>
      <c r="R160" s="39"/>
      <c r="S160" s="39"/>
      <c r="T160" s="39"/>
      <c r="U160" s="39"/>
    </row>
    <row r="161" spans="1:21" x14ac:dyDescent="0.2">
      <c r="A161" s="194" t="s">
        <v>442</v>
      </c>
      <c r="B161" s="39" t="s">
        <v>443</v>
      </c>
      <c r="C161" s="189" t="s">
        <v>154</v>
      </c>
      <c r="D161" s="208">
        <v>7.7320000000000002</v>
      </c>
      <c r="E161" s="189" t="s">
        <v>154</v>
      </c>
      <c r="F161" s="208">
        <v>12.806000000000001</v>
      </c>
      <c r="G161" s="206"/>
      <c r="H161" s="255" t="s">
        <v>154</v>
      </c>
      <c r="I161" s="255">
        <v>0.31052208835341366</v>
      </c>
      <c r="J161" s="255" t="s">
        <v>154</v>
      </c>
      <c r="K161" s="255">
        <v>0.21965694682675818</v>
      </c>
      <c r="L161" s="41"/>
      <c r="M161" s="189" t="s">
        <v>154</v>
      </c>
      <c r="N161" s="189">
        <v>38</v>
      </c>
      <c r="O161" s="189" t="s">
        <v>154</v>
      </c>
      <c r="P161" s="189">
        <v>87</v>
      </c>
      <c r="Q161" s="39"/>
      <c r="R161" s="39"/>
      <c r="S161" s="39"/>
      <c r="T161" s="39"/>
      <c r="U161" s="39"/>
    </row>
    <row r="162" spans="1:21" x14ac:dyDescent="0.2">
      <c r="A162" s="194" t="s">
        <v>444</v>
      </c>
      <c r="B162" s="39" t="s">
        <v>445</v>
      </c>
      <c r="C162" s="189" t="s">
        <v>154</v>
      </c>
      <c r="D162" s="208">
        <v>14.824999999999999</v>
      </c>
      <c r="E162" s="189" t="s">
        <v>154</v>
      </c>
      <c r="F162" s="208">
        <v>18.679000000000002</v>
      </c>
      <c r="G162" s="206"/>
      <c r="H162" s="255" t="s">
        <v>154</v>
      </c>
      <c r="I162" s="255">
        <v>0.6002024291497976</v>
      </c>
      <c r="J162" s="255" t="s">
        <v>154</v>
      </c>
      <c r="K162" s="255">
        <v>0.33118794326241141</v>
      </c>
      <c r="L162" s="41"/>
      <c r="M162" s="189" t="s">
        <v>154</v>
      </c>
      <c r="N162" s="189">
        <v>108</v>
      </c>
      <c r="O162" s="189" t="s">
        <v>154</v>
      </c>
      <c r="P162" s="189">
        <v>227</v>
      </c>
      <c r="Q162" s="39"/>
      <c r="R162" s="39"/>
      <c r="S162" s="39"/>
      <c r="T162" s="39"/>
      <c r="U162" s="39"/>
    </row>
    <row r="163" spans="1:21" x14ac:dyDescent="0.2">
      <c r="A163" s="192"/>
      <c r="B163" s="39"/>
      <c r="C163" s="204"/>
      <c r="D163" s="204"/>
      <c r="E163" s="203"/>
      <c r="F163" s="203"/>
      <c r="G163" s="206"/>
      <c r="H163" s="255"/>
      <c r="I163" s="255"/>
      <c r="J163" s="254"/>
      <c r="K163" s="254"/>
      <c r="L163" s="41"/>
      <c r="Q163" s="39"/>
      <c r="R163" s="39"/>
      <c r="S163" s="39"/>
      <c r="T163" s="39"/>
      <c r="U163" s="39"/>
    </row>
    <row r="164" spans="1:21" x14ac:dyDescent="0.2">
      <c r="A164" s="192" t="s">
        <v>446</v>
      </c>
      <c r="B164" s="37" t="s">
        <v>447</v>
      </c>
      <c r="C164" s="208">
        <v>1061.836</v>
      </c>
      <c r="D164" s="208">
        <v>8005.1370000000006</v>
      </c>
      <c r="E164" s="208">
        <v>977.37799999999993</v>
      </c>
      <c r="F164" s="208">
        <v>10044.351000000001</v>
      </c>
      <c r="G164" s="206"/>
      <c r="H164" s="255">
        <v>2.1292079406456788</v>
      </c>
      <c r="I164" s="255">
        <v>6.1112581113062072</v>
      </c>
      <c r="J164" s="255">
        <v>0.94881856130472764</v>
      </c>
      <c r="K164" s="255">
        <v>3.5383629830556242</v>
      </c>
      <c r="L164" s="44"/>
      <c r="M164" s="206">
        <v>2539</v>
      </c>
      <c r="N164" s="206">
        <v>20102</v>
      </c>
      <c r="O164" s="206">
        <v>7218</v>
      </c>
      <c r="P164" s="206">
        <v>29859</v>
      </c>
      <c r="Q164" s="39"/>
      <c r="R164" s="39"/>
      <c r="S164" s="39"/>
      <c r="T164" s="39"/>
      <c r="U164" s="39"/>
    </row>
    <row r="165" spans="1:21" x14ac:dyDescent="0.2">
      <c r="A165" s="194"/>
      <c r="B165" s="37"/>
      <c r="C165" s="203"/>
      <c r="D165" s="203"/>
      <c r="E165" s="210"/>
      <c r="F165" s="210"/>
      <c r="G165" s="209"/>
      <c r="H165" s="254"/>
      <c r="I165" s="254"/>
      <c r="J165" s="257"/>
      <c r="K165" s="257"/>
      <c r="L165" s="41"/>
      <c r="Q165" s="39"/>
      <c r="R165" s="39"/>
      <c r="S165" s="39"/>
      <c r="T165" s="39"/>
      <c r="U165" s="39"/>
    </row>
    <row r="166" spans="1:21" x14ac:dyDescent="0.2">
      <c r="A166" s="192" t="s">
        <v>448</v>
      </c>
      <c r="B166" s="37" t="s">
        <v>449</v>
      </c>
      <c r="C166" s="208">
        <v>2.2050000000000001</v>
      </c>
      <c r="D166" s="208">
        <v>14.982000000000001</v>
      </c>
      <c r="E166" s="208">
        <v>2.347</v>
      </c>
      <c r="F166" s="208">
        <v>19.534000000000002</v>
      </c>
      <c r="G166" s="206"/>
      <c r="H166" s="255">
        <v>0.1541958041958042</v>
      </c>
      <c r="I166" s="255">
        <v>0.3963492063492064</v>
      </c>
      <c r="J166" s="255">
        <v>5.7383863080684598E-2</v>
      </c>
      <c r="K166" s="255">
        <v>0.20959227467811162</v>
      </c>
      <c r="L166" s="41"/>
      <c r="M166" s="189">
        <v>12</v>
      </c>
      <c r="N166" s="189">
        <v>76</v>
      </c>
      <c r="O166" s="189">
        <v>117</v>
      </c>
      <c r="P166" s="189">
        <v>205</v>
      </c>
      <c r="Q166" s="39"/>
      <c r="R166" s="39"/>
      <c r="S166" s="39"/>
      <c r="T166" s="39"/>
      <c r="U166" s="39"/>
    </row>
    <row r="167" spans="1:21" x14ac:dyDescent="0.2">
      <c r="A167" s="192" t="s">
        <v>450</v>
      </c>
      <c r="B167" s="37" t="s">
        <v>451</v>
      </c>
      <c r="C167" s="208">
        <v>3.1160000000000001</v>
      </c>
      <c r="D167" s="208">
        <v>28.475000000000001</v>
      </c>
      <c r="E167" s="208">
        <v>4.9889999999999999</v>
      </c>
      <c r="F167" s="208">
        <v>36.58</v>
      </c>
      <c r="G167" s="206"/>
      <c r="H167" s="255">
        <v>0.12823045267489713</v>
      </c>
      <c r="I167" s="255">
        <v>0.45055379746835444</v>
      </c>
      <c r="J167" s="255">
        <v>7.4462686567164177E-2</v>
      </c>
      <c r="K167" s="255">
        <v>0.23676375404530745</v>
      </c>
      <c r="L167" s="41"/>
      <c r="M167" s="189">
        <v>11</v>
      </c>
      <c r="N167" s="189">
        <v>145</v>
      </c>
      <c r="O167" s="189">
        <v>130</v>
      </c>
      <c r="P167" s="189">
        <v>286</v>
      </c>
      <c r="Q167" s="39"/>
      <c r="R167" s="39"/>
      <c r="S167" s="39"/>
      <c r="T167" s="39"/>
      <c r="U167" s="39"/>
    </row>
    <row r="168" spans="1:21" x14ac:dyDescent="0.2">
      <c r="A168" s="192" t="s">
        <v>452</v>
      </c>
      <c r="B168" s="37" t="s">
        <v>453</v>
      </c>
      <c r="C168" s="208">
        <v>22.146000000000004</v>
      </c>
      <c r="D168" s="208">
        <v>206.11500000000001</v>
      </c>
      <c r="E168" s="208">
        <v>16.77</v>
      </c>
      <c r="F168" s="208">
        <v>245.03100000000001</v>
      </c>
      <c r="G168" s="206"/>
      <c r="H168" s="255">
        <v>0.98866071428571445</v>
      </c>
      <c r="I168" s="255">
        <v>3.4934745762711863</v>
      </c>
      <c r="J168" s="255">
        <v>0.38551724137931037</v>
      </c>
      <c r="K168" s="255">
        <v>1.960248</v>
      </c>
      <c r="L168" s="41"/>
      <c r="M168" s="189">
        <v>92</v>
      </c>
      <c r="N168" s="189">
        <v>637</v>
      </c>
      <c r="O168" s="189">
        <v>92</v>
      </c>
      <c r="P168" s="189">
        <v>821</v>
      </c>
      <c r="Q168" s="39"/>
      <c r="R168" s="39"/>
      <c r="S168" s="39"/>
      <c r="T168" s="39"/>
      <c r="U168" s="39"/>
    </row>
    <row r="169" spans="1:21" x14ac:dyDescent="0.2">
      <c r="A169" s="192" t="s">
        <v>454</v>
      </c>
      <c r="B169" s="37" t="s">
        <v>455</v>
      </c>
      <c r="C169" s="208">
        <v>0.74099999999999988</v>
      </c>
      <c r="D169" s="208">
        <v>28.238000000000003</v>
      </c>
      <c r="E169" s="208">
        <v>4.9910000000000005</v>
      </c>
      <c r="F169" s="208">
        <v>33.97</v>
      </c>
      <c r="G169" s="206"/>
      <c r="H169" s="255">
        <v>4.6312499999999993E-2</v>
      </c>
      <c r="I169" s="255">
        <v>0.71488607594936715</v>
      </c>
      <c r="J169" s="255">
        <v>0.17329861111111114</v>
      </c>
      <c r="K169" s="255">
        <v>0.40392390011890605</v>
      </c>
      <c r="L169" s="41"/>
      <c r="M169" s="189">
        <v>15</v>
      </c>
      <c r="N169" s="189">
        <v>305</v>
      </c>
      <c r="O169" s="189">
        <v>96</v>
      </c>
      <c r="P169" s="189">
        <v>416</v>
      </c>
      <c r="Q169" s="39"/>
      <c r="R169" s="39"/>
      <c r="S169" s="39"/>
      <c r="T169" s="39"/>
      <c r="U169" s="39"/>
    </row>
    <row r="170" spans="1:21" x14ac:dyDescent="0.2">
      <c r="A170" s="194"/>
      <c r="B170" s="39"/>
      <c r="C170" s="204"/>
      <c r="D170" s="204"/>
      <c r="E170" s="204"/>
      <c r="F170" s="204"/>
      <c r="G170" s="189"/>
      <c r="H170" s="255"/>
      <c r="I170" s="255"/>
      <c r="J170" s="255"/>
      <c r="K170" s="255"/>
      <c r="L170" s="41"/>
      <c r="Q170" s="39"/>
      <c r="R170" s="39"/>
      <c r="S170" s="39"/>
      <c r="T170" s="39"/>
      <c r="U170" s="39"/>
    </row>
    <row r="171" spans="1:21" x14ac:dyDescent="0.2">
      <c r="A171" s="192" t="s">
        <v>456</v>
      </c>
      <c r="B171" s="37" t="s">
        <v>457</v>
      </c>
      <c r="C171" s="208">
        <v>19.114000000000004</v>
      </c>
      <c r="D171" s="208">
        <v>135.56700000000001</v>
      </c>
      <c r="E171" s="208">
        <v>25.958000000000002</v>
      </c>
      <c r="F171" s="208">
        <v>180.63899999999998</v>
      </c>
      <c r="G171" s="206"/>
      <c r="H171" s="255">
        <v>0.28067547723935393</v>
      </c>
      <c r="I171" s="255">
        <v>0.72071770334928231</v>
      </c>
      <c r="J171" s="255">
        <v>0.15074332171893148</v>
      </c>
      <c r="K171" s="255">
        <v>0.42146290247316837</v>
      </c>
      <c r="L171" s="41"/>
      <c r="M171" s="189">
        <v>51</v>
      </c>
      <c r="N171" s="189">
        <v>558</v>
      </c>
      <c r="O171" s="189">
        <v>284</v>
      </c>
      <c r="P171" s="189">
        <v>893</v>
      </c>
      <c r="Q171" s="39"/>
      <c r="R171" s="39"/>
      <c r="S171" s="39"/>
      <c r="T171" s="39"/>
      <c r="U171" s="39"/>
    </row>
    <row r="172" spans="1:21" x14ac:dyDescent="0.2">
      <c r="A172" s="194" t="s">
        <v>458</v>
      </c>
      <c r="B172" s="39" t="s">
        <v>459</v>
      </c>
      <c r="C172" s="189" t="s">
        <v>154</v>
      </c>
      <c r="D172" s="208">
        <v>3.371</v>
      </c>
      <c r="E172" s="189" t="s">
        <v>154</v>
      </c>
      <c r="F172" s="208">
        <v>5.4379999999999997</v>
      </c>
      <c r="G172" s="206"/>
      <c r="H172" s="255" t="s">
        <v>154</v>
      </c>
      <c r="I172" s="255">
        <v>0.14530172413793102</v>
      </c>
      <c r="J172" s="255" t="s">
        <v>154</v>
      </c>
      <c r="K172" s="255">
        <v>0.11030425963488844</v>
      </c>
      <c r="L172" s="41"/>
      <c r="M172" s="189" t="s">
        <v>154</v>
      </c>
      <c r="N172" s="189">
        <v>19</v>
      </c>
      <c r="O172" s="189" t="s">
        <v>154</v>
      </c>
      <c r="P172" s="189">
        <v>41</v>
      </c>
      <c r="Q172" s="39"/>
      <c r="R172" s="39"/>
      <c r="S172" s="39"/>
      <c r="T172" s="39"/>
      <c r="U172" s="39"/>
    </row>
    <row r="173" spans="1:21" x14ac:dyDescent="0.2">
      <c r="A173" s="194" t="s">
        <v>460</v>
      </c>
      <c r="B173" s="39" t="s">
        <v>461</v>
      </c>
      <c r="C173" s="208">
        <v>8.0250000000000004</v>
      </c>
      <c r="D173" s="208">
        <v>31.803000000000001</v>
      </c>
      <c r="E173" s="208">
        <v>1.931</v>
      </c>
      <c r="F173" s="208">
        <v>41.759</v>
      </c>
      <c r="G173" s="206"/>
      <c r="H173" s="255">
        <v>0.80249999999999999</v>
      </c>
      <c r="I173" s="255">
        <v>1.2326744186046512</v>
      </c>
      <c r="J173" s="255">
        <v>9.0657276995305167E-2</v>
      </c>
      <c r="K173" s="255">
        <v>0.73005244755244758</v>
      </c>
      <c r="L173" s="41"/>
      <c r="M173" s="189">
        <v>23</v>
      </c>
      <c r="N173" s="189">
        <v>132</v>
      </c>
      <c r="O173" s="189">
        <v>35</v>
      </c>
      <c r="P173" s="189">
        <v>190</v>
      </c>
      <c r="Q173" s="39"/>
      <c r="R173" s="39"/>
      <c r="S173" s="39"/>
      <c r="T173" s="39"/>
      <c r="U173" s="39"/>
    </row>
    <row r="174" spans="1:21" x14ac:dyDescent="0.2">
      <c r="A174" s="194" t="s">
        <v>462</v>
      </c>
      <c r="B174" s="39" t="s">
        <v>463</v>
      </c>
      <c r="C174" s="189" t="s">
        <v>154</v>
      </c>
      <c r="D174" s="208">
        <v>5.8049999999999997</v>
      </c>
      <c r="E174" s="189" t="s">
        <v>154</v>
      </c>
      <c r="F174" s="208">
        <v>9.5820000000000007</v>
      </c>
      <c r="G174" s="206"/>
      <c r="H174" s="255" t="s">
        <v>154</v>
      </c>
      <c r="I174" s="255">
        <v>0.27253521126760566</v>
      </c>
      <c r="J174" s="255" t="s">
        <v>154</v>
      </c>
      <c r="K174" s="255">
        <v>0.18899408284023669</v>
      </c>
      <c r="L174" s="41"/>
      <c r="M174" s="189" t="s">
        <v>154</v>
      </c>
      <c r="N174" s="189">
        <v>32</v>
      </c>
      <c r="O174" s="189" t="s">
        <v>154</v>
      </c>
      <c r="P174" s="189">
        <v>75</v>
      </c>
      <c r="Q174" s="39"/>
      <c r="R174" s="39"/>
      <c r="S174" s="39"/>
      <c r="T174" s="39"/>
      <c r="U174" s="39"/>
    </row>
    <row r="175" spans="1:21" x14ac:dyDescent="0.2">
      <c r="A175" s="194" t="s">
        <v>464</v>
      </c>
      <c r="B175" s="39" t="s">
        <v>465</v>
      </c>
      <c r="C175" s="189" t="s">
        <v>154</v>
      </c>
      <c r="D175" s="208">
        <v>40.988999999999997</v>
      </c>
      <c r="E175" s="189" t="s">
        <v>154</v>
      </c>
      <c r="F175" s="208">
        <v>45.548999999999999</v>
      </c>
      <c r="G175" s="206"/>
      <c r="H175" s="255" t="s">
        <v>154</v>
      </c>
      <c r="I175" s="255">
        <v>1.443274647887324</v>
      </c>
      <c r="J175" s="255" t="s">
        <v>154</v>
      </c>
      <c r="K175" s="255">
        <v>0.72645933014354069</v>
      </c>
      <c r="L175" s="41"/>
      <c r="M175" s="189" t="s">
        <v>154</v>
      </c>
      <c r="N175" s="189">
        <v>187</v>
      </c>
      <c r="O175" s="189" t="s">
        <v>154</v>
      </c>
      <c r="P175" s="189">
        <v>229</v>
      </c>
      <c r="Q175" s="39"/>
      <c r="R175" s="39"/>
      <c r="S175" s="39"/>
      <c r="T175" s="39"/>
      <c r="U175" s="39"/>
    </row>
    <row r="176" spans="1:21" x14ac:dyDescent="0.2">
      <c r="A176" s="194" t="s">
        <v>466</v>
      </c>
      <c r="B176" s="39" t="s">
        <v>467</v>
      </c>
      <c r="C176" s="208" t="s">
        <v>154</v>
      </c>
      <c r="D176" s="208">
        <v>7.6520000000000001</v>
      </c>
      <c r="E176" s="208" t="s">
        <v>154</v>
      </c>
      <c r="F176" s="208">
        <v>10.430999999999999</v>
      </c>
      <c r="G176" s="203"/>
      <c r="H176" s="255" t="s">
        <v>154</v>
      </c>
      <c r="I176" s="255">
        <v>0.33858407079646019</v>
      </c>
      <c r="J176" s="255" t="s">
        <v>154</v>
      </c>
      <c r="K176" s="255">
        <v>0.19</v>
      </c>
      <c r="L176" s="204"/>
      <c r="M176" s="208" t="s">
        <v>154</v>
      </c>
      <c r="N176" s="208">
        <v>36</v>
      </c>
      <c r="O176" s="208" t="s">
        <v>154</v>
      </c>
      <c r="P176" s="208">
        <v>87</v>
      </c>
      <c r="Q176" s="39"/>
      <c r="R176" s="39"/>
      <c r="S176" s="39"/>
      <c r="T176" s="39"/>
      <c r="U176" s="39"/>
    </row>
    <row r="177" spans="1:21" x14ac:dyDescent="0.2">
      <c r="A177" s="194" t="s">
        <v>468</v>
      </c>
      <c r="B177" s="39" t="s">
        <v>469</v>
      </c>
      <c r="C177" s="208">
        <v>7.0810000000000004</v>
      </c>
      <c r="D177" s="208">
        <v>36.519000000000005</v>
      </c>
      <c r="E177" s="208">
        <v>8.011000000000001</v>
      </c>
      <c r="F177" s="208">
        <v>51.611000000000011</v>
      </c>
      <c r="G177" s="206"/>
      <c r="H177" s="255">
        <v>0.6942156862745098</v>
      </c>
      <c r="I177" s="255">
        <v>1.3042500000000004</v>
      </c>
      <c r="J177" s="255">
        <v>0.29670370370370375</v>
      </c>
      <c r="K177" s="255">
        <v>0.79036753445635555</v>
      </c>
      <c r="L177" s="41"/>
      <c r="M177" s="189">
        <v>13</v>
      </c>
      <c r="N177" s="189">
        <v>106</v>
      </c>
      <c r="O177" s="189">
        <v>65</v>
      </c>
      <c r="P177" s="189">
        <v>184</v>
      </c>
      <c r="Q177" s="39"/>
      <c r="R177" s="39"/>
      <c r="S177" s="39"/>
      <c r="T177" s="39"/>
      <c r="U177" s="39"/>
    </row>
    <row r="178" spans="1:21" x14ac:dyDescent="0.2">
      <c r="A178" s="194" t="s">
        <v>470</v>
      </c>
      <c r="B178" s="39" t="s">
        <v>471</v>
      </c>
      <c r="C178" s="189" t="s">
        <v>154</v>
      </c>
      <c r="D178" s="208">
        <v>4.5979999999999999</v>
      </c>
      <c r="E178" s="189" t="s">
        <v>154</v>
      </c>
      <c r="F178" s="208">
        <v>6.9039999999999999</v>
      </c>
      <c r="G178" s="206"/>
      <c r="H178" s="255" t="s">
        <v>154</v>
      </c>
      <c r="I178" s="255">
        <v>0.2265024630541872</v>
      </c>
      <c r="J178" s="255" t="s">
        <v>154</v>
      </c>
      <c r="K178" s="255">
        <v>0.14004056795131845</v>
      </c>
      <c r="L178" s="41"/>
      <c r="M178" s="189" t="s">
        <v>154</v>
      </c>
      <c r="N178" s="189">
        <v>15</v>
      </c>
      <c r="O178" s="189" t="s">
        <v>154</v>
      </c>
      <c r="P178" s="189">
        <v>25</v>
      </c>
      <c r="Q178" s="39"/>
      <c r="R178" s="39"/>
      <c r="S178" s="39"/>
      <c r="T178" s="39"/>
      <c r="U178" s="39"/>
    </row>
    <row r="179" spans="1:21" x14ac:dyDescent="0.2">
      <c r="A179" s="194" t="s">
        <v>472</v>
      </c>
      <c r="B179" s="39" t="s">
        <v>473</v>
      </c>
      <c r="C179" s="189" t="s">
        <v>154</v>
      </c>
      <c r="D179" s="208">
        <v>4.83</v>
      </c>
      <c r="E179" s="189" t="s">
        <v>154</v>
      </c>
      <c r="F179" s="208">
        <v>9.3650000000000002</v>
      </c>
      <c r="G179" s="206"/>
      <c r="H179" s="255" t="s">
        <v>154</v>
      </c>
      <c r="I179" s="255">
        <v>0.26250000000000001</v>
      </c>
      <c r="J179" s="255" t="s">
        <v>154</v>
      </c>
      <c r="K179" s="255">
        <v>0.23951406649616369</v>
      </c>
      <c r="L179" s="41"/>
      <c r="M179" s="189" t="s">
        <v>154</v>
      </c>
      <c r="N179" s="189">
        <v>31</v>
      </c>
      <c r="O179" s="189" t="s">
        <v>154</v>
      </c>
      <c r="P179" s="189">
        <v>62</v>
      </c>
      <c r="Q179" s="39"/>
      <c r="R179" s="39"/>
      <c r="S179" s="39"/>
      <c r="T179" s="39"/>
      <c r="U179" s="39"/>
    </row>
    <row r="180" spans="1:21" x14ac:dyDescent="0.2">
      <c r="A180" s="194"/>
      <c r="B180" s="39"/>
      <c r="C180" s="204"/>
      <c r="D180" s="204"/>
      <c r="E180" s="204"/>
      <c r="F180" s="204"/>
      <c r="G180" s="189"/>
      <c r="H180" s="255"/>
      <c r="I180" s="255"/>
      <c r="J180" s="255"/>
      <c r="K180" s="255"/>
      <c r="L180" s="41"/>
      <c r="Q180" s="39"/>
      <c r="R180" s="39"/>
      <c r="S180" s="39"/>
      <c r="T180" s="39"/>
      <c r="U180" s="39"/>
    </row>
    <row r="181" spans="1:21" x14ac:dyDescent="0.2">
      <c r="A181" s="192" t="s">
        <v>474</v>
      </c>
      <c r="B181" s="37" t="s">
        <v>475</v>
      </c>
      <c r="C181" s="208">
        <v>12.257999999999999</v>
      </c>
      <c r="D181" s="208">
        <v>117.982</v>
      </c>
      <c r="E181" s="208">
        <v>24.896000000000001</v>
      </c>
      <c r="F181" s="208">
        <v>155.13599999999997</v>
      </c>
      <c r="G181" s="206"/>
      <c r="H181" s="255">
        <v>0.27422818791946307</v>
      </c>
      <c r="I181" s="255">
        <v>0.95842404549147031</v>
      </c>
      <c r="J181" s="255">
        <v>0.23137546468401488</v>
      </c>
      <c r="K181" s="255">
        <v>0.56290275761973863</v>
      </c>
      <c r="L181" s="41"/>
      <c r="M181" s="189">
        <v>52</v>
      </c>
      <c r="N181" s="189">
        <v>728</v>
      </c>
      <c r="O181" s="189">
        <v>563</v>
      </c>
      <c r="P181" s="189">
        <v>1343</v>
      </c>
      <c r="Q181" s="39"/>
      <c r="R181" s="39"/>
      <c r="S181" s="39"/>
      <c r="T181" s="39"/>
      <c r="U181" s="39"/>
    </row>
    <row r="182" spans="1:21" x14ac:dyDescent="0.2">
      <c r="A182" s="194" t="s">
        <v>476</v>
      </c>
      <c r="B182" s="39" t="s">
        <v>477</v>
      </c>
      <c r="C182" s="189" t="s">
        <v>154</v>
      </c>
      <c r="D182" s="208">
        <v>1.704</v>
      </c>
      <c r="E182" s="189" t="s">
        <v>154</v>
      </c>
      <c r="F182" s="208">
        <v>2.5720000000000001</v>
      </c>
      <c r="G182" s="206"/>
      <c r="H182" s="255" t="s">
        <v>154</v>
      </c>
      <c r="I182" s="255">
        <v>0.12437956204379562</v>
      </c>
      <c r="J182" s="255" t="s">
        <v>154</v>
      </c>
      <c r="K182" s="255">
        <v>8.1910828025477708E-2</v>
      </c>
      <c r="L182" s="41"/>
      <c r="M182" s="189" t="s">
        <v>154</v>
      </c>
      <c r="N182" s="189">
        <v>15</v>
      </c>
      <c r="O182" s="189" t="s">
        <v>154</v>
      </c>
      <c r="P182" s="189">
        <v>36</v>
      </c>
      <c r="Q182" s="39"/>
      <c r="R182" s="39"/>
      <c r="S182" s="39"/>
      <c r="T182" s="39"/>
      <c r="U182" s="39"/>
    </row>
    <row r="183" spans="1:21" x14ac:dyDescent="0.2">
      <c r="A183" s="194" t="s">
        <v>478</v>
      </c>
      <c r="B183" s="39" t="s">
        <v>479</v>
      </c>
      <c r="C183" s="208">
        <v>2.6</v>
      </c>
      <c r="D183" s="208">
        <v>24.545000000000002</v>
      </c>
      <c r="E183" s="208">
        <v>6.6140000000000008</v>
      </c>
      <c r="F183" s="208">
        <v>33.759</v>
      </c>
      <c r="G183" s="206"/>
      <c r="H183" s="255">
        <v>0.23636363636363636</v>
      </c>
      <c r="I183" s="255">
        <v>0.84347079037800687</v>
      </c>
      <c r="J183" s="255">
        <v>0.28144680851063836</v>
      </c>
      <c r="K183" s="255">
        <v>0.52913793103448281</v>
      </c>
      <c r="L183" s="41"/>
      <c r="M183" s="189">
        <v>13</v>
      </c>
      <c r="N183" s="189">
        <v>169</v>
      </c>
      <c r="O183" s="189">
        <v>148</v>
      </c>
      <c r="P183" s="189">
        <v>330</v>
      </c>
      <c r="Q183" s="39"/>
      <c r="R183" s="39"/>
      <c r="S183" s="39"/>
      <c r="T183" s="39"/>
      <c r="U183" s="39"/>
    </row>
    <row r="184" spans="1:21" x14ac:dyDescent="0.2">
      <c r="A184" s="194" t="s">
        <v>480</v>
      </c>
      <c r="B184" s="39" t="s">
        <v>481</v>
      </c>
      <c r="C184" s="208">
        <v>6.6429999999999998</v>
      </c>
      <c r="D184" s="208">
        <v>41.481000000000002</v>
      </c>
      <c r="E184" s="208">
        <v>3.77</v>
      </c>
      <c r="F184" s="208">
        <v>51.894000000000005</v>
      </c>
      <c r="G184" s="206"/>
      <c r="H184" s="255">
        <v>0.76356321839080454</v>
      </c>
      <c r="I184" s="255">
        <v>1.8035217391304348</v>
      </c>
      <c r="J184" s="255">
        <v>0.2048913043478261</v>
      </c>
      <c r="K184" s="255">
        <v>1.0337450199203189</v>
      </c>
      <c r="L184" s="41"/>
      <c r="M184" s="189">
        <v>25</v>
      </c>
      <c r="N184" s="189">
        <v>276</v>
      </c>
      <c r="O184" s="189">
        <v>194</v>
      </c>
      <c r="P184" s="189">
        <v>495</v>
      </c>
      <c r="Q184" s="39"/>
      <c r="R184" s="39"/>
      <c r="S184" s="39"/>
      <c r="T184" s="39"/>
      <c r="U184" s="39"/>
    </row>
    <row r="185" spans="1:21" x14ac:dyDescent="0.2">
      <c r="A185" s="194" t="s">
        <v>482</v>
      </c>
      <c r="B185" s="39" t="s">
        <v>483</v>
      </c>
      <c r="C185" s="189" t="s">
        <v>154</v>
      </c>
      <c r="D185" s="208">
        <v>12.43</v>
      </c>
      <c r="E185" s="189" t="s">
        <v>154</v>
      </c>
      <c r="F185" s="208">
        <v>18.412000000000003</v>
      </c>
      <c r="G185" s="206"/>
      <c r="H185" s="255" t="s">
        <v>154</v>
      </c>
      <c r="I185" s="255">
        <v>0.49919678714859439</v>
      </c>
      <c r="J185" s="255" t="s">
        <v>154</v>
      </c>
      <c r="K185" s="255">
        <v>0.29696774193548392</v>
      </c>
      <c r="L185" s="41"/>
      <c r="M185" s="189" t="s">
        <v>154</v>
      </c>
      <c r="N185" s="189">
        <v>63</v>
      </c>
      <c r="O185" s="189" t="s">
        <v>154</v>
      </c>
      <c r="P185" s="189">
        <v>140</v>
      </c>
      <c r="Q185" s="39"/>
      <c r="R185" s="39"/>
      <c r="S185" s="39"/>
      <c r="T185" s="39"/>
      <c r="U185" s="39"/>
    </row>
    <row r="186" spans="1:21" x14ac:dyDescent="0.2">
      <c r="A186" s="194" t="s">
        <v>484</v>
      </c>
      <c r="B186" s="39" t="s">
        <v>485</v>
      </c>
      <c r="C186" s="189" t="s">
        <v>154</v>
      </c>
      <c r="D186" s="208">
        <v>37.822000000000003</v>
      </c>
      <c r="E186" s="189" t="s">
        <v>154</v>
      </c>
      <c r="F186" s="208">
        <v>48.499000000000002</v>
      </c>
      <c r="G186" s="206"/>
      <c r="H186" s="255" t="s">
        <v>154</v>
      </c>
      <c r="I186" s="255">
        <v>1.1709597523219815</v>
      </c>
      <c r="J186" s="255" t="s">
        <v>154</v>
      </c>
      <c r="K186" s="255">
        <v>0.71112903225806456</v>
      </c>
      <c r="L186" s="41"/>
      <c r="M186" s="189" t="s">
        <v>154</v>
      </c>
      <c r="N186" s="189">
        <v>205</v>
      </c>
      <c r="O186" s="189" t="s">
        <v>154</v>
      </c>
      <c r="P186" s="189">
        <v>342</v>
      </c>
      <c r="Q186" s="39"/>
      <c r="R186" s="39"/>
      <c r="S186" s="39"/>
      <c r="T186" s="39"/>
      <c r="U186" s="39"/>
    </row>
    <row r="187" spans="1:21" x14ac:dyDescent="0.2">
      <c r="A187" s="194"/>
      <c r="B187" s="39"/>
      <c r="C187" s="204"/>
      <c r="D187" s="204"/>
      <c r="E187" s="204"/>
      <c r="F187" s="204"/>
      <c r="G187" s="189"/>
      <c r="H187" s="255"/>
      <c r="I187" s="255"/>
      <c r="J187" s="255"/>
      <c r="K187" s="255"/>
      <c r="L187" s="41"/>
      <c r="Q187" s="39"/>
      <c r="R187" s="39"/>
      <c r="S187" s="39"/>
      <c r="T187" s="39"/>
      <c r="U187" s="39"/>
    </row>
    <row r="188" spans="1:21" x14ac:dyDescent="0.2">
      <c r="A188" s="192" t="s">
        <v>486</v>
      </c>
      <c r="B188" s="37" t="s">
        <v>487</v>
      </c>
      <c r="C188" s="208">
        <v>999.71900000000005</v>
      </c>
      <c r="D188" s="208">
        <v>7421.6810000000005</v>
      </c>
      <c r="E188" s="208">
        <v>875.92600000000004</v>
      </c>
      <c r="F188" s="208">
        <v>9297.3260000000009</v>
      </c>
      <c r="G188" s="206"/>
      <c r="H188" s="255">
        <v>3.7911224876753886</v>
      </c>
      <c r="I188" s="255">
        <v>11.001602431070266</v>
      </c>
      <c r="J188" s="255">
        <v>1.9370322865988501</v>
      </c>
      <c r="K188" s="255">
        <v>6.6872804430698407</v>
      </c>
      <c r="L188" s="41"/>
      <c r="M188" s="189">
        <v>2290</v>
      </c>
      <c r="N188" s="189">
        <v>17359</v>
      </c>
      <c r="O188" s="189">
        <v>5670</v>
      </c>
      <c r="P188" s="189">
        <v>25319</v>
      </c>
      <c r="Q188" s="39"/>
      <c r="R188" s="39"/>
      <c r="S188" s="39"/>
      <c r="T188" s="39"/>
      <c r="U188" s="39"/>
    </row>
    <row r="189" spans="1:21" x14ac:dyDescent="0.2">
      <c r="A189" s="194" t="s">
        <v>488</v>
      </c>
      <c r="B189" s="39" t="s">
        <v>489</v>
      </c>
      <c r="C189" s="208">
        <v>748.26799999999992</v>
      </c>
      <c r="D189" s="208">
        <v>5372.2610000000004</v>
      </c>
      <c r="E189" s="208">
        <v>642.41600000000005</v>
      </c>
      <c r="F189" s="208">
        <v>6762.9449999999997</v>
      </c>
      <c r="G189" s="206"/>
      <c r="H189" s="255">
        <v>6.7049103942652319</v>
      </c>
      <c r="I189" s="255">
        <v>19.317731032002875</v>
      </c>
      <c r="J189" s="255">
        <v>4.1286375321336761</v>
      </c>
      <c r="K189" s="255">
        <v>12.404521276595744</v>
      </c>
      <c r="L189" s="41"/>
      <c r="M189" s="189">
        <v>1501</v>
      </c>
      <c r="N189" s="189">
        <v>10549</v>
      </c>
      <c r="O189" s="189">
        <v>3187</v>
      </c>
      <c r="P189" s="189">
        <v>15237</v>
      </c>
      <c r="Q189" s="39"/>
      <c r="R189" s="39"/>
      <c r="S189" s="39"/>
      <c r="T189" s="39"/>
      <c r="U189" s="39"/>
    </row>
    <row r="190" spans="1:21" x14ac:dyDescent="0.2">
      <c r="A190" s="194" t="s">
        <v>490</v>
      </c>
      <c r="B190" s="39" t="s">
        <v>491</v>
      </c>
      <c r="C190" s="208">
        <v>125.99199999999999</v>
      </c>
      <c r="D190" s="208">
        <v>1122.2890000000002</v>
      </c>
      <c r="E190" s="208">
        <v>90.177999999999997</v>
      </c>
      <c r="F190" s="208">
        <v>1338.4590000000003</v>
      </c>
      <c r="G190" s="206"/>
      <c r="H190" s="255">
        <v>4.3747222222222213</v>
      </c>
      <c r="I190" s="255">
        <v>13.821293103448278</v>
      </c>
      <c r="J190" s="255">
        <v>1.7999600798403195</v>
      </c>
      <c r="K190" s="255">
        <v>8.3601436602123691</v>
      </c>
      <c r="L190" s="41"/>
      <c r="M190" s="189">
        <v>370</v>
      </c>
      <c r="N190" s="189">
        <v>3217</v>
      </c>
      <c r="O190" s="189">
        <v>836</v>
      </c>
      <c r="P190" s="189">
        <v>4423</v>
      </c>
      <c r="Q190" s="39"/>
      <c r="R190" s="39"/>
      <c r="S190" s="39"/>
      <c r="T190" s="39"/>
      <c r="U190" s="39"/>
    </row>
    <row r="191" spans="1:21" x14ac:dyDescent="0.2">
      <c r="A191" s="194" t="s">
        <v>492</v>
      </c>
      <c r="B191" s="39" t="s">
        <v>493</v>
      </c>
      <c r="C191" s="208">
        <v>14.262000000000002</v>
      </c>
      <c r="D191" s="208">
        <v>114.39299999999997</v>
      </c>
      <c r="E191" s="208">
        <v>20.981000000000002</v>
      </c>
      <c r="F191" s="208">
        <v>149.63599999999997</v>
      </c>
      <c r="G191" s="206"/>
      <c r="H191" s="255">
        <v>0.52433823529411772</v>
      </c>
      <c r="I191" s="255">
        <v>1.6111690140845065</v>
      </c>
      <c r="J191" s="255">
        <v>0.34451559934318554</v>
      </c>
      <c r="K191" s="255">
        <v>0.94051539912005011</v>
      </c>
      <c r="L191" s="41"/>
      <c r="M191" s="189">
        <v>55</v>
      </c>
      <c r="N191" s="189">
        <v>485</v>
      </c>
      <c r="O191" s="189">
        <v>208</v>
      </c>
      <c r="P191" s="189">
        <v>748</v>
      </c>
      <c r="Q191" s="39"/>
      <c r="R191" s="39"/>
      <c r="S191" s="39"/>
      <c r="T191" s="39"/>
      <c r="U191" s="39"/>
    </row>
    <row r="192" spans="1:21" x14ac:dyDescent="0.2">
      <c r="A192" s="194" t="s">
        <v>494</v>
      </c>
      <c r="B192" s="39" t="s">
        <v>495</v>
      </c>
      <c r="C192" s="208">
        <v>63.724000000000004</v>
      </c>
      <c r="D192" s="208">
        <v>418.23800000000006</v>
      </c>
      <c r="E192" s="208">
        <v>67.123999999999995</v>
      </c>
      <c r="F192" s="208">
        <v>549.08600000000001</v>
      </c>
      <c r="G192" s="206"/>
      <c r="H192" s="255">
        <v>2.1170764119601331</v>
      </c>
      <c r="I192" s="255">
        <v>5.5176517150395785</v>
      </c>
      <c r="J192" s="255">
        <v>1.3291881188118813</v>
      </c>
      <c r="K192" s="255">
        <v>3.5085367412140576</v>
      </c>
      <c r="L192" s="41"/>
      <c r="M192" s="189">
        <v>163</v>
      </c>
      <c r="N192" s="189">
        <v>1214</v>
      </c>
      <c r="O192" s="189">
        <v>464</v>
      </c>
      <c r="P192" s="189">
        <v>1841</v>
      </c>
      <c r="Q192" s="39"/>
      <c r="R192" s="39"/>
      <c r="S192" s="39"/>
      <c r="T192" s="39"/>
      <c r="U192" s="39"/>
    </row>
    <row r="193" spans="1:21" x14ac:dyDescent="0.2">
      <c r="A193" s="194" t="s">
        <v>496</v>
      </c>
      <c r="B193" s="39" t="s">
        <v>497</v>
      </c>
      <c r="C193" s="208">
        <v>2.8729999999999998</v>
      </c>
      <c r="D193" s="208">
        <v>60.096000000000011</v>
      </c>
      <c r="E193" s="208">
        <v>22.321999999999996</v>
      </c>
      <c r="F193" s="208">
        <v>85.290999999999997</v>
      </c>
      <c r="G193" s="206"/>
      <c r="H193" s="255">
        <v>0.16323863636363636</v>
      </c>
      <c r="I193" s="255">
        <v>1.3064347826086957</v>
      </c>
      <c r="J193" s="255">
        <v>0.52154205607476622</v>
      </c>
      <c r="K193" s="255">
        <v>0.80236124176857948</v>
      </c>
      <c r="L193" s="41"/>
      <c r="M193" s="189">
        <v>17</v>
      </c>
      <c r="N193" s="189">
        <v>375</v>
      </c>
      <c r="O193" s="189">
        <v>345</v>
      </c>
      <c r="P193" s="189">
        <v>737</v>
      </c>
      <c r="Q193" s="39"/>
      <c r="R193" s="39"/>
      <c r="S193" s="39"/>
      <c r="T193" s="39"/>
      <c r="U193" s="39"/>
    </row>
    <row r="194" spans="1:21" x14ac:dyDescent="0.2">
      <c r="A194" s="194" t="s">
        <v>498</v>
      </c>
      <c r="B194" s="39" t="s">
        <v>499</v>
      </c>
      <c r="C194" s="208">
        <v>8.6329999999999991</v>
      </c>
      <c r="D194" s="208">
        <v>93.385000000000005</v>
      </c>
      <c r="E194" s="208">
        <v>15.638999999999999</v>
      </c>
      <c r="F194" s="208">
        <v>117.65700000000001</v>
      </c>
      <c r="G194" s="206"/>
      <c r="H194" s="255">
        <v>0.33591439688715952</v>
      </c>
      <c r="I194" s="255">
        <v>1.498956661316212</v>
      </c>
      <c r="J194" s="255">
        <v>0.31916326530612243</v>
      </c>
      <c r="K194" s="255">
        <v>0.85881021897810228</v>
      </c>
      <c r="L194" s="41"/>
      <c r="M194" s="189">
        <v>34</v>
      </c>
      <c r="N194" s="189">
        <v>441</v>
      </c>
      <c r="O194" s="189">
        <v>261</v>
      </c>
      <c r="P194" s="189">
        <v>736</v>
      </c>
      <c r="Q194" s="39"/>
      <c r="R194" s="39"/>
      <c r="S194" s="39"/>
      <c r="T194" s="39"/>
      <c r="U194" s="39"/>
    </row>
    <row r="195" spans="1:21" x14ac:dyDescent="0.2">
      <c r="A195" s="194" t="s">
        <v>500</v>
      </c>
      <c r="B195" s="39" t="s">
        <v>501</v>
      </c>
      <c r="C195" s="208">
        <v>35.966999999999999</v>
      </c>
      <c r="D195" s="208">
        <v>241.01900000000001</v>
      </c>
      <c r="E195" s="208">
        <v>17.265999999999998</v>
      </c>
      <c r="F195" s="208">
        <v>294.25200000000007</v>
      </c>
      <c r="G195" s="206"/>
      <c r="H195" s="255">
        <v>1.5914601769911505</v>
      </c>
      <c r="I195" s="255">
        <v>4.0102995008319464</v>
      </c>
      <c r="J195" s="255">
        <v>0.39875288683602772</v>
      </c>
      <c r="K195" s="255">
        <v>2.3353333333333337</v>
      </c>
      <c r="L195" s="41"/>
      <c r="M195" s="189">
        <v>150</v>
      </c>
      <c r="N195" s="189">
        <v>1078</v>
      </c>
      <c r="O195" s="189">
        <v>369</v>
      </c>
      <c r="P195" s="189">
        <v>1597</v>
      </c>
      <c r="Q195" s="39"/>
      <c r="R195" s="39"/>
      <c r="S195" s="39"/>
      <c r="T195" s="39"/>
      <c r="U195" s="39"/>
    </row>
    <row r="196" spans="1:21" x14ac:dyDescent="0.2">
      <c r="A196" s="194"/>
      <c r="B196" s="39"/>
      <c r="C196" s="204"/>
      <c r="D196" s="204"/>
      <c r="E196" s="204"/>
      <c r="F196" s="204"/>
      <c r="G196" s="189"/>
      <c r="H196" s="255"/>
      <c r="I196" s="255"/>
      <c r="J196" s="255"/>
      <c r="K196" s="255"/>
      <c r="L196" s="41"/>
      <c r="Q196" s="39"/>
      <c r="R196" s="39"/>
      <c r="S196" s="39"/>
      <c r="T196" s="39"/>
      <c r="U196" s="39"/>
    </row>
    <row r="197" spans="1:21" x14ac:dyDescent="0.2">
      <c r="A197" s="192" t="s">
        <v>502</v>
      </c>
      <c r="B197" s="37" t="s">
        <v>503</v>
      </c>
      <c r="C197" s="208">
        <v>2.5369999999999999</v>
      </c>
      <c r="D197" s="208">
        <v>52.097000000000001</v>
      </c>
      <c r="E197" s="208">
        <v>21.501000000000001</v>
      </c>
      <c r="F197" s="208">
        <v>76.135000000000005</v>
      </c>
      <c r="G197" s="206"/>
      <c r="H197" s="255">
        <v>5.6004415011037527E-2</v>
      </c>
      <c r="I197" s="255">
        <v>0.41844979919678715</v>
      </c>
      <c r="J197" s="255">
        <v>0.18283163265306124</v>
      </c>
      <c r="K197" s="255">
        <v>0.26490953375086984</v>
      </c>
      <c r="L197" s="41"/>
      <c r="M197" s="189">
        <v>16</v>
      </c>
      <c r="N197" s="189">
        <v>294</v>
      </c>
      <c r="O197" s="189">
        <v>266</v>
      </c>
      <c r="P197" s="189">
        <v>576</v>
      </c>
      <c r="Q197" s="39"/>
      <c r="R197" s="39"/>
      <c r="S197" s="39"/>
      <c r="T197" s="39"/>
      <c r="U197" s="39"/>
    </row>
    <row r="198" spans="1:21" x14ac:dyDescent="0.2">
      <c r="A198" s="194" t="s">
        <v>504</v>
      </c>
      <c r="B198" s="39" t="s">
        <v>505</v>
      </c>
      <c r="C198" s="189" t="s">
        <v>154</v>
      </c>
      <c r="D198" s="208">
        <v>5.3419999999999996</v>
      </c>
      <c r="E198" s="189" t="s">
        <v>154</v>
      </c>
      <c r="F198" s="208">
        <v>10.712</v>
      </c>
      <c r="G198" s="206"/>
      <c r="H198" s="255" t="s">
        <v>154</v>
      </c>
      <c r="I198" s="255">
        <v>0.26844221105527638</v>
      </c>
      <c r="J198" s="255" t="s">
        <v>154</v>
      </c>
      <c r="K198" s="255">
        <v>0.22646934460887949</v>
      </c>
      <c r="L198" s="41"/>
      <c r="M198" s="189" t="s">
        <v>154</v>
      </c>
      <c r="N198" s="189">
        <v>47</v>
      </c>
      <c r="O198" s="189" t="s">
        <v>154</v>
      </c>
      <c r="P198" s="189">
        <v>98</v>
      </c>
      <c r="Q198" s="39"/>
      <c r="R198" s="39"/>
      <c r="S198" s="39"/>
      <c r="T198" s="39"/>
      <c r="U198" s="39"/>
    </row>
    <row r="199" spans="1:21" x14ac:dyDescent="0.2">
      <c r="A199" s="194" t="s">
        <v>506</v>
      </c>
      <c r="B199" s="39" t="s">
        <v>507</v>
      </c>
      <c r="C199" s="189" t="s">
        <v>154</v>
      </c>
      <c r="D199" s="208">
        <v>8.4009999999999998</v>
      </c>
      <c r="E199" s="189" t="s">
        <v>154</v>
      </c>
      <c r="F199" s="208">
        <v>8.8990000000000009</v>
      </c>
      <c r="G199" s="206"/>
      <c r="H199" s="255" t="s">
        <v>154</v>
      </c>
      <c r="I199" s="255">
        <v>0.57937931034482759</v>
      </c>
      <c r="J199" s="255" t="s">
        <v>154</v>
      </c>
      <c r="K199" s="255">
        <v>0.23234986945169714</v>
      </c>
      <c r="L199" s="41"/>
      <c r="M199" s="189" t="s">
        <v>154</v>
      </c>
      <c r="N199" s="189">
        <v>47</v>
      </c>
      <c r="O199" s="189" t="s">
        <v>154</v>
      </c>
      <c r="P199" s="189">
        <v>104</v>
      </c>
      <c r="Q199" s="39"/>
      <c r="R199" s="39"/>
      <c r="S199" s="39"/>
      <c r="T199" s="39"/>
      <c r="U199" s="39"/>
    </row>
    <row r="200" spans="1:21" x14ac:dyDescent="0.2">
      <c r="A200" s="194" t="s">
        <v>508</v>
      </c>
      <c r="B200" s="39" t="s">
        <v>509</v>
      </c>
      <c r="C200" s="189" t="s">
        <v>154</v>
      </c>
      <c r="D200" s="208">
        <v>7.673</v>
      </c>
      <c r="E200" s="189" t="s">
        <v>154</v>
      </c>
      <c r="F200" s="208">
        <v>12.957999999999998</v>
      </c>
      <c r="G200" s="206"/>
      <c r="H200" s="255" t="s">
        <v>154</v>
      </c>
      <c r="I200" s="255">
        <v>0.38174129353233832</v>
      </c>
      <c r="J200" s="255" t="s">
        <v>154</v>
      </c>
      <c r="K200" s="255">
        <v>0.30561320754716975</v>
      </c>
      <c r="L200" s="41"/>
      <c r="M200" s="189" t="s">
        <v>154</v>
      </c>
      <c r="N200" s="189">
        <v>57</v>
      </c>
      <c r="O200" s="189" t="s">
        <v>154</v>
      </c>
      <c r="P200" s="189">
        <v>103</v>
      </c>
      <c r="Q200" s="39"/>
      <c r="R200" s="39"/>
      <c r="S200" s="39"/>
      <c r="T200" s="39"/>
      <c r="U200" s="39"/>
    </row>
    <row r="201" spans="1:21" x14ac:dyDescent="0.2">
      <c r="A201" s="194" t="s">
        <v>510</v>
      </c>
      <c r="B201" s="39" t="s">
        <v>511</v>
      </c>
      <c r="C201" s="189" t="s">
        <v>154</v>
      </c>
      <c r="D201" s="208">
        <v>21.577000000000002</v>
      </c>
      <c r="E201" s="189" t="s">
        <v>154</v>
      </c>
      <c r="F201" s="208">
        <v>25.274000000000004</v>
      </c>
      <c r="G201" s="206"/>
      <c r="H201" s="255" t="s">
        <v>154</v>
      </c>
      <c r="I201" s="255">
        <v>0.86654618473895584</v>
      </c>
      <c r="J201" s="255" t="s">
        <v>154</v>
      </c>
      <c r="K201" s="255">
        <v>0.50346613545816743</v>
      </c>
      <c r="L201" s="41"/>
      <c r="M201" s="189" t="s">
        <v>154</v>
      </c>
      <c r="N201" s="189">
        <v>81</v>
      </c>
      <c r="O201" s="189" t="s">
        <v>154</v>
      </c>
      <c r="P201" s="189">
        <v>124</v>
      </c>
      <c r="Q201" s="39"/>
      <c r="R201" s="39"/>
      <c r="S201" s="39"/>
      <c r="T201" s="39"/>
      <c r="U201" s="39"/>
    </row>
    <row r="202" spans="1:21" x14ac:dyDescent="0.2">
      <c r="A202" s="194" t="s">
        <v>512</v>
      </c>
      <c r="B202" s="39" t="s">
        <v>513</v>
      </c>
      <c r="C202" s="189" t="s">
        <v>154</v>
      </c>
      <c r="D202" s="208">
        <v>5.8640000000000008</v>
      </c>
      <c r="E202" s="189" t="s">
        <v>154</v>
      </c>
      <c r="F202" s="208">
        <v>12.106999999999999</v>
      </c>
      <c r="G202" s="206"/>
      <c r="H202" s="255" t="s">
        <v>154</v>
      </c>
      <c r="I202" s="255">
        <v>0.24231404958677691</v>
      </c>
      <c r="J202" s="255" t="s">
        <v>154</v>
      </c>
      <c r="K202" s="255">
        <v>0.20347899159663865</v>
      </c>
      <c r="L202" s="41"/>
      <c r="M202" s="189" t="s">
        <v>154</v>
      </c>
      <c r="N202" s="189">
        <v>39</v>
      </c>
      <c r="O202" s="189" t="s">
        <v>154</v>
      </c>
      <c r="P202" s="189">
        <v>94</v>
      </c>
      <c r="Q202" s="39"/>
      <c r="R202" s="39"/>
      <c r="S202" s="39"/>
      <c r="T202" s="39"/>
      <c r="U202" s="39"/>
    </row>
    <row r="203" spans="1:21" x14ac:dyDescent="0.2">
      <c r="A203" s="194" t="s">
        <v>514</v>
      </c>
      <c r="B203" s="39" t="s">
        <v>515</v>
      </c>
      <c r="C203" s="189" t="s">
        <v>154</v>
      </c>
      <c r="D203" s="208">
        <v>3.24</v>
      </c>
      <c r="E203" s="189" t="s">
        <v>154</v>
      </c>
      <c r="F203" s="208">
        <v>6.1849999999999996</v>
      </c>
      <c r="G203" s="206"/>
      <c r="H203" s="255" t="s">
        <v>154</v>
      </c>
      <c r="I203" s="255">
        <v>0.15502392344497606</v>
      </c>
      <c r="J203" s="255" t="s">
        <v>154</v>
      </c>
      <c r="K203" s="255">
        <v>0.1244466800804829</v>
      </c>
      <c r="L203" s="41"/>
      <c r="M203" s="189" t="s">
        <v>154</v>
      </c>
      <c r="N203" s="189">
        <v>23</v>
      </c>
      <c r="O203" s="189" t="s">
        <v>154</v>
      </c>
      <c r="P203" s="189">
        <v>53</v>
      </c>
      <c r="Q203" s="39"/>
      <c r="R203" s="39"/>
      <c r="S203" s="39"/>
      <c r="T203" s="39"/>
      <c r="U203" s="39"/>
    </row>
    <row r="204" spans="1:21" x14ac:dyDescent="0.2">
      <c r="A204" s="192"/>
      <c r="B204" s="39"/>
      <c r="C204" s="204"/>
      <c r="D204" s="204"/>
      <c r="E204" s="203"/>
      <c r="F204" s="203"/>
      <c r="G204" s="206"/>
      <c r="H204" s="255"/>
      <c r="I204" s="255"/>
      <c r="J204" s="254"/>
      <c r="K204" s="254"/>
      <c r="L204" s="41"/>
      <c r="Q204" s="39"/>
      <c r="R204" s="39"/>
      <c r="S204" s="39"/>
      <c r="T204" s="39"/>
      <c r="U204" s="39"/>
    </row>
    <row r="205" spans="1:21" x14ac:dyDescent="0.2">
      <c r="A205" s="192" t="s">
        <v>516</v>
      </c>
      <c r="B205" s="37" t="s">
        <v>517</v>
      </c>
      <c r="C205" s="208">
        <v>278.34399999999999</v>
      </c>
      <c r="D205" s="208">
        <v>3867.1110000000003</v>
      </c>
      <c r="E205" s="208">
        <v>739.55700000000013</v>
      </c>
      <c r="F205" s="208">
        <v>4885.0120000000006</v>
      </c>
      <c r="G205" s="206"/>
      <c r="H205" s="255">
        <v>0.55194130477890146</v>
      </c>
      <c r="I205" s="255">
        <v>2.8711196079887151</v>
      </c>
      <c r="J205" s="255">
        <v>0.66049566848262942</v>
      </c>
      <c r="K205" s="255">
        <v>1.6441762310255463</v>
      </c>
      <c r="L205" s="44"/>
      <c r="M205" s="206">
        <v>1375</v>
      </c>
      <c r="N205" s="206">
        <v>16732</v>
      </c>
      <c r="O205" s="206">
        <v>7439</v>
      </c>
      <c r="P205" s="206">
        <v>25546</v>
      </c>
      <c r="Q205" s="39"/>
      <c r="R205" s="39"/>
      <c r="S205" s="39"/>
      <c r="T205" s="39"/>
      <c r="U205" s="39"/>
    </row>
    <row r="206" spans="1:21" x14ac:dyDescent="0.2">
      <c r="A206" s="194"/>
      <c r="B206" s="37"/>
      <c r="C206" s="203"/>
      <c r="D206" s="204"/>
      <c r="E206" s="210"/>
      <c r="F206" s="210"/>
      <c r="G206" s="209"/>
      <c r="H206" s="254"/>
      <c r="I206" s="255"/>
      <c r="J206" s="257"/>
      <c r="K206" s="257"/>
      <c r="L206" s="41"/>
      <c r="Q206" s="39"/>
      <c r="R206" s="39"/>
      <c r="S206" s="39"/>
      <c r="T206" s="39"/>
      <c r="U206" s="39"/>
    </row>
    <row r="207" spans="1:21" ht="14.25" x14ac:dyDescent="0.2">
      <c r="A207" s="192" t="s">
        <v>518</v>
      </c>
      <c r="B207" s="37" t="s">
        <v>519</v>
      </c>
      <c r="C207" s="208">
        <v>16.578000000000003</v>
      </c>
      <c r="D207" s="208">
        <v>180.20400000000001</v>
      </c>
      <c r="E207" s="208">
        <v>26.443999999999999</v>
      </c>
      <c r="F207" s="208">
        <v>223.226</v>
      </c>
      <c r="G207" s="206"/>
      <c r="H207" s="255">
        <v>1.1512500000000003</v>
      </c>
      <c r="I207" s="255">
        <v>4.7547229551451187</v>
      </c>
      <c r="J207" s="255">
        <v>0.94106761565836294</v>
      </c>
      <c r="K207" s="255">
        <v>2.783366583541147</v>
      </c>
      <c r="L207" s="41"/>
      <c r="M207" s="189">
        <v>59</v>
      </c>
      <c r="N207" s="189">
        <v>654</v>
      </c>
      <c r="O207" s="189">
        <v>303</v>
      </c>
      <c r="P207" s="189">
        <v>1016</v>
      </c>
      <c r="Q207" s="39"/>
      <c r="R207" s="39"/>
      <c r="S207" s="39"/>
      <c r="T207" s="39"/>
      <c r="U207" s="39"/>
    </row>
    <row r="208" spans="1:21" ht="14.25" x14ac:dyDescent="0.2">
      <c r="A208" s="192" t="s">
        <v>520</v>
      </c>
      <c r="B208" s="37" t="s">
        <v>521</v>
      </c>
      <c r="C208" s="208">
        <v>11.11</v>
      </c>
      <c r="D208" s="208">
        <v>101.74799999999999</v>
      </c>
      <c r="E208" s="208">
        <v>22.065999999999999</v>
      </c>
      <c r="F208" s="208">
        <v>134.92400000000001</v>
      </c>
      <c r="G208" s="206"/>
      <c r="H208" s="255">
        <v>0.4851528384279476</v>
      </c>
      <c r="I208" s="255">
        <v>1.7216243654822332</v>
      </c>
      <c r="J208" s="255">
        <v>0.47351931330472102</v>
      </c>
      <c r="K208" s="255">
        <v>1.0516289945440374</v>
      </c>
      <c r="L208" s="41"/>
      <c r="M208" s="189">
        <v>55</v>
      </c>
      <c r="N208" s="189">
        <v>469</v>
      </c>
      <c r="O208" s="189">
        <v>242</v>
      </c>
      <c r="P208" s="189">
        <v>766</v>
      </c>
      <c r="Q208" s="39"/>
      <c r="R208" s="39"/>
      <c r="S208" s="39"/>
      <c r="T208" s="39"/>
      <c r="U208" s="39"/>
    </row>
    <row r="209" spans="1:21" x14ac:dyDescent="0.2">
      <c r="A209" s="192" t="s">
        <v>522</v>
      </c>
      <c r="B209" s="37" t="s">
        <v>523</v>
      </c>
      <c r="C209" s="208">
        <v>43.201000000000001</v>
      </c>
      <c r="D209" s="208">
        <v>544.59700000000009</v>
      </c>
      <c r="E209" s="208">
        <v>91.12299999999999</v>
      </c>
      <c r="F209" s="208">
        <v>678.92100000000005</v>
      </c>
      <c r="G209" s="206"/>
      <c r="H209" s="255">
        <v>2.0187383177570095</v>
      </c>
      <c r="I209" s="255">
        <v>10.393072519083972</v>
      </c>
      <c r="J209" s="255">
        <v>3.3256569343065689</v>
      </c>
      <c r="K209" s="255">
        <v>6.7020829220138207</v>
      </c>
      <c r="L209" s="41"/>
      <c r="M209" s="189">
        <v>174</v>
      </c>
      <c r="N209" s="189">
        <v>1910</v>
      </c>
      <c r="O209" s="189">
        <v>802</v>
      </c>
      <c r="P209" s="189">
        <v>2886</v>
      </c>
      <c r="Q209" s="39"/>
      <c r="R209" s="39"/>
      <c r="S209" s="39"/>
      <c r="T209" s="39"/>
      <c r="U209" s="39"/>
    </row>
    <row r="210" spans="1:21" x14ac:dyDescent="0.2">
      <c r="A210" s="192" t="s">
        <v>524</v>
      </c>
      <c r="B210" s="37" t="s">
        <v>525</v>
      </c>
      <c r="C210" s="208">
        <v>15.587999999999999</v>
      </c>
      <c r="D210" s="208">
        <v>168.63800000000003</v>
      </c>
      <c r="E210" s="208">
        <v>21.187000000000001</v>
      </c>
      <c r="F210" s="208">
        <v>205.41300000000004</v>
      </c>
      <c r="G210" s="206"/>
      <c r="H210" s="255">
        <v>0.87083798882681562</v>
      </c>
      <c r="I210" s="255">
        <v>3.6901094091903728</v>
      </c>
      <c r="J210" s="255">
        <v>0.72558219178082195</v>
      </c>
      <c r="K210" s="255">
        <v>2.2135021551724141</v>
      </c>
      <c r="L210" s="41"/>
      <c r="M210" s="189">
        <v>58</v>
      </c>
      <c r="N210" s="189">
        <v>772</v>
      </c>
      <c r="O210" s="189">
        <v>415</v>
      </c>
      <c r="P210" s="189">
        <v>1245</v>
      </c>
      <c r="Q210" s="39"/>
      <c r="R210" s="39"/>
      <c r="S210" s="39"/>
      <c r="T210" s="39"/>
      <c r="U210" s="39"/>
    </row>
    <row r="211" spans="1:21" x14ac:dyDescent="0.2">
      <c r="A211" s="192" t="s">
        <v>526</v>
      </c>
      <c r="B211" s="37" t="s">
        <v>527</v>
      </c>
      <c r="C211" s="208">
        <v>6.0889999999999995</v>
      </c>
      <c r="D211" s="208">
        <v>97.162000000000006</v>
      </c>
      <c r="E211" s="208">
        <v>32.215000000000003</v>
      </c>
      <c r="F211" s="208">
        <v>135.46600000000001</v>
      </c>
      <c r="G211" s="206"/>
      <c r="H211" s="255">
        <v>0.4032450331125827</v>
      </c>
      <c r="I211" s="255">
        <v>2.3990617283950617</v>
      </c>
      <c r="J211" s="255">
        <v>0.97326283987915418</v>
      </c>
      <c r="K211" s="255">
        <v>1.5289616252821669</v>
      </c>
      <c r="L211" s="41"/>
      <c r="M211" s="189">
        <v>54</v>
      </c>
      <c r="N211" s="189">
        <v>377</v>
      </c>
      <c r="O211" s="189">
        <v>237</v>
      </c>
      <c r="P211" s="189">
        <v>668</v>
      </c>
      <c r="Q211" s="39"/>
      <c r="R211" s="39"/>
      <c r="S211" s="39"/>
      <c r="T211" s="39"/>
      <c r="U211" s="39"/>
    </row>
    <row r="212" spans="1:21" x14ac:dyDescent="0.2">
      <c r="A212" s="192" t="s">
        <v>528</v>
      </c>
      <c r="B212" s="37" t="s">
        <v>529</v>
      </c>
      <c r="C212" s="208">
        <v>27.385000000000002</v>
      </c>
      <c r="D212" s="208">
        <v>533.85699999999997</v>
      </c>
      <c r="E212" s="208">
        <v>84.42</v>
      </c>
      <c r="F212" s="208">
        <v>645.66199999999992</v>
      </c>
      <c r="G212" s="206"/>
      <c r="H212" s="255">
        <v>1.7223270440251572</v>
      </c>
      <c r="I212" s="255">
        <v>13.413492462311558</v>
      </c>
      <c r="J212" s="255">
        <v>3.4740740740740739</v>
      </c>
      <c r="K212" s="255">
        <v>8.0808760951188976</v>
      </c>
      <c r="L212" s="41"/>
      <c r="M212" s="189">
        <v>154</v>
      </c>
      <c r="N212" s="189">
        <v>1968</v>
      </c>
      <c r="O212" s="189">
        <v>290</v>
      </c>
      <c r="P212" s="189">
        <v>2412</v>
      </c>
      <c r="Q212" s="39"/>
      <c r="R212" s="39"/>
      <c r="S212" s="39"/>
      <c r="T212" s="39"/>
      <c r="U212" s="39"/>
    </row>
    <row r="213" spans="1:21" x14ac:dyDescent="0.2">
      <c r="A213" s="194"/>
      <c r="B213" s="39"/>
      <c r="C213" s="204"/>
      <c r="D213" s="204"/>
      <c r="E213" s="204"/>
      <c r="F213" s="204"/>
      <c r="G213" s="189"/>
      <c r="H213" s="255"/>
      <c r="I213" s="255"/>
      <c r="J213" s="255"/>
      <c r="K213" s="255"/>
      <c r="L213" s="41"/>
      <c r="Q213" s="39"/>
      <c r="R213" s="39"/>
      <c r="S213" s="39"/>
      <c r="T213" s="39"/>
      <c r="U213" s="39"/>
    </row>
    <row r="214" spans="1:21" x14ac:dyDescent="0.2">
      <c r="A214" s="192" t="s">
        <v>530</v>
      </c>
      <c r="B214" s="37" t="s">
        <v>531</v>
      </c>
      <c r="C214" s="208">
        <v>17.467000000000002</v>
      </c>
      <c r="D214" s="208">
        <v>225.06800000000004</v>
      </c>
      <c r="E214" s="208">
        <v>45.171000000000006</v>
      </c>
      <c r="F214" s="208">
        <v>287.70600000000002</v>
      </c>
      <c r="G214" s="206"/>
      <c r="H214" s="255">
        <v>0.34181996086105682</v>
      </c>
      <c r="I214" s="255">
        <v>1.5156094276094279</v>
      </c>
      <c r="J214" s="255">
        <v>0.40403398926654749</v>
      </c>
      <c r="K214" s="255">
        <v>0.92331835686777919</v>
      </c>
      <c r="L214" s="41"/>
      <c r="M214" s="189">
        <v>65</v>
      </c>
      <c r="N214" s="189">
        <v>979</v>
      </c>
      <c r="O214" s="189">
        <v>513</v>
      </c>
      <c r="P214" s="189">
        <v>1557</v>
      </c>
      <c r="Q214" s="39"/>
      <c r="R214" s="39"/>
      <c r="S214" s="39"/>
      <c r="T214" s="39"/>
      <c r="U214" s="39"/>
    </row>
    <row r="215" spans="1:21" x14ac:dyDescent="0.2">
      <c r="A215" s="194" t="s">
        <v>532</v>
      </c>
      <c r="B215" s="39" t="s">
        <v>533</v>
      </c>
      <c r="C215" s="208">
        <v>5.7160000000000002</v>
      </c>
      <c r="D215" s="208">
        <v>109.81399999999999</v>
      </c>
      <c r="E215" s="208">
        <v>21.736000000000001</v>
      </c>
      <c r="F215" s="208">
        <v>137.26599999999999</v>
      </c>
      <c r="G215" s="206"/>
      <c r="H215" s="255">
        <v>0.69707317073170727</v>
      </c>
      <c r="I215" s="255">
        <v>3.0335359116022098</v>
      </c>
      <c r="J215" s="255">
        <v>1.3173333333333332</v>
      </c>
      <c r="K215" s="255">
        <v>2.2539573070607553</v>
      </c>
      <c r="L215" s="41"/>
      <c r="M215" s="189">
        <v>23</v>
      </c>
      <c r="N215" s="189">
        <v>427</v>
      </c>
      <c r="O215" s="189">
        <v>168</v>
      </c>
      <c r="P215" s="189">
        <v>618</v>
      </c>
      <c r="Q215" s="39"/>
      <c r="R215" s="39"/>
      <c r="S215" s="39"/>
      <c r="T215" s="39"/>
      <c r="U215" s="39"/>
    </row>
    <row r="216" spans="1:21" x14ac:dyDescent="0.2">
      <c r="A216" s="194" t="s">
        <v>534</v>
      </c>
      <c r="B216" s="39" t="s">
        <v>535</v>
      </c>
      <c r="C216" s="208">
        <v>6.0670000000000002</v>
      </c>
      <c r="D216" s="208">
        <v>17.233000000000001</v>
      </c>
      <c r="E216" s="208">
        <v>2.33</v>
      </c>
      <c r="F216" s="208">
        <v>25.63</v>
      </c>
      <c r="G216" s="206"/>
      <c r="H216" s="255">
        <v>0.81986486486486487</v>
      </c>
      <c r="I216" s="255">
        <v>0.89755208333333336</v>
      </c>
      <c r="J216" s="255">
        <v>0.14472049689440994</v>
      </c>
      <c r="K216" s="255">
        <v>0.60448113207547172</v>
      </c>
      <c r="L216" s="41"/>
      <c r="M216" s="189">
        <v>12</v>
      </c>
      <c r="N216" s="189">
        <v>71</v>
      </c>
      <c r="O216" s="189">
        <v>38</v>
      </c>
      <c r="P216" s="189">
        <v>121</v>
      </c>
      <c r="Q216" s="39"/>
      <c r="R216" s="39"/>
      <c r="S216" s="39"/>
      <c r="T216" s="39"/>
      <c r="U216" s="39"/>
    </row>
    <row r="217" spans="1:21" x14ac:dyDescent="0.2">
      <c r="A217" s="194" t="s">
        <v>536</v>
      </c>
      <c r="B217" s="39" t="s">
        <v>537</v>
      </c>
      <c r="C217" s="189" t="s">
        <v>154</v>
      </c>
      <c r="D217" s="208">
        <v>9.2690000000000001</v>
      </c>
      <c r="E217" s="189" t="s">
        <v>154</v>
      </c>
      <c r="F217" s="208">
        <v>12.133000000000001</v>
      </c>
      <c r="G217" s="206"/>
      <c r="H217" s="255" t="s">
        <v>154</v>
      </c>
      <c r="I217" s="255">
        <v>0.44562499999999999</v>
      </c>
      <c r="J217" s="255" t="s">
        <v>154</v>
      </c>
      <c r="K217" s="255">
        <v>0.25068181818181817</v>
      </c>
      <c r="L217" s="41"/>
      <c r="M217" s="189" t="s">
        <v>154</v>
      </c>
      <c r="N217" s="189">
        <v>43</v>
      </c>
      <c r="O217" s="189" t="s">
        <v>154</v>
      </c>
      <c r="P217" s="189">
        <v>89</v>
      </c>
      <c r="Q217" s="39"/>
      <c r="R217" s="39"/>
      <c r="S217" s="39"/>
      <c r="T217" s="39"/>
      <c r="U217" s="39"/>
    </row>
    <row r="218" spans="1:21" x14ac:dyDescent="0.2">
      <c r="A218" s="194" t="s">
        <v>538</v>
      </c>
      <c r="B218" s="39" t="s">
        <v>539</v>
      </c>
      <c r="C218" s="208">
        <v>2.5669999999999997</v>
      </c>
      <c r="D218" s="208">
        <v>37.588999999999999</v>
      </c>
      <c r="E218" s="208">
        <v>5.6180000000000003</v>
      </c>
      <c r="F218" s="208">
        <v>45.774000000000001</v>
      </c>
      <c r="G218" s="206"/>
      <c r="H218" s="255">
        <v>0.17703448275862066</v>
      </c>
      <c r="I218" s="255">
        <v>0.96629820051413884</v>
      </c>
      <c r="J218" s="255">
        <v>0.17834920634920634</v>
      </c>
      <c r="K218" s="255">
        <v>0.53851764705882355</v>
      </c>
      <c r="L218" s="41"/>
      <c r="M218" s="189">
        <v>10</v>
      </c>
      <c r="N218" s="189">
        <v>188</v>
      </c>
      <c r="O218" s="189">
        <v>116</v>
      </c>
      <c r="P218" s="189">
        <v>314</v>
      </c>
      <c r="Q218" s="39"/>
      <c r="R218" s="39"/>
      <c r="S218" s="39"/>
      <c r="T218" s="39"/>
      <c r="U218" s="39"/>
    </row>
    <row r="219" spans="1:21" x14ac:dyDescent="0.2">
      <c r="A219" s="194" t="s">
        <v>540</v>
      </c>
      <c r="B219" s="39" t="s">
        <v>541</v>
      </c>
      <c r="C219" s="208">
        <v>2.9</v>
      </c>
      <c r="D219" s="208">
        <v>51.163000000000004</v>
      </c>
      <c r="E219" s="208">
        <v>12.84</v>
      </c>
      <c r="F219" s="208">
        <v>66.903000000000006</v>
      </c>
      <c r="G219" s="206"/>
      <c r="H219" s="255">
        <v>0.21641791044776118</v>
      </c>
      <c r="I219" s="255">
        <v>1.5181899109792287</v>
      </c>
      <c r="J219" s="255">
        <v>0.46021505376344085</v>
      </c>
      <c r="K219" s="255">
        <v>0.89204000000000006</v>
      </c>
      <c r="L219" s="41"/>
      <c r="M219" s="189">
        <v>14</v>
      </c>
      <c r="N219" s="189">
        <v>250</v>
      </c>
      <c r="O219" s="189">
        <v>151</v>
      </c>
      <c r="P219" s="189">
        <v>415</v>
      </c>
      <c r="Q219" s="39"/>
      <c r="R219" s="39"/>
      <c r="S219" s="39"/>
      <c r="T219" s="39"/>
      <c r="U219" s="39"/>
    </row>
    <row r="220" spans="1:21" x14ac:dyDescent="0.2">
      <c r="A220" s="194"/>
      <c r="B220" s="39"/>
      <c r="C220" s="204"/>
      <c r="D220" s="204"/>
      <c r="E220" s="204"/>
      <c r="F220" s="204"/>
      <c r="G220" s="189"/>
      <c r="H220" s="255"/>
      <c r="I220" s="255"/>
      <c r="J220" s="255"/>
      <c r="K220" s="255"/>
      <c r="L220" s="41"/>
      <c r="Q220" s="39"/>
      <c r="R220" s="39"/>
      <c r="S220" s="39"/>
      <c r="T220" s="39"/>
      <c r="U220" s="39"/>
    </row>
    <row r="221" spans="1:21" x14ac:dyDescent="0.2">
      <c r="A221" s="192" t="s">
        <v>542</v>
      </c>
      <c r="B221" s="37" t="s">
        <v>543</v>
      </c>
      <c r="C221" s="208">
        <v>48.670999999999999</v>
      </c>
      <c r="D221" s="208">
        <v>623.84900000000005</v>
      </c>
      <c r="E221" s="208">
        <v>144.20299999999997</v>
      </c>
      <c r="F221" s="208">
        <v>816.72299999999996</v>
      </c>
      <c r="G221" s="206"/>
      <c r="H221" s="255">
        <v>0.4128159457167091</v>
      </c>
      <c r="I221" s="255">
        <v>1.9798444938114885</v>
      </c>
      <c r="J221" s="255">
        <v>0.51372639828998923</v>
      </c>
      <c r="K221" s="255">
        <v>1.1448317914213626</v>
      </c>
      <c r="L221" s="41"/>
      <c r="M221" s="189">
        <v>238</v>
      </c>
      <c r="N221" s="189">
        <v>2750</v>
      </c>
      <c r="O221" s="189">
        <v>1263</v>
      </c>
      <c r="P221" s="189">
        <v>4251</v>
      </c>
      <c r="Q221" s="39"/>
      <c r="R221" s="39"/>
      <c r="S221" s="39"/>
      <c r="T221" s="39"/>
      <c r="U221" s="39"/>
    </row>
    <row r="222" spans="1:21" x14ac:dyDescent="0.2">
      <c r="A222" s="194" t="s">
        <v>544</v>
      </c>
      <c r="B222" s="39" t="s">
        <v>545</v>
      </c>
      <c r="C222" s="208">
        <v>7.0640000000000001</v>
      </c>
      <c r="D222" s="208">
        <v>164.45</v>
      </c>
      <c r="E222" s="208">
        <v>29.611999999999998</v>
      </c>
      <c r="F222" s="208">
        <v>201.126</v>
      </c>
      <c r="G222" s="206"/>
      <c r="H222" s="255">
        <v>0.43875776397515526</v>
      </c>
      <c r="I222" s="255">
        <v>3.953125</v>
      </c>
      <c r="J222" s="255">
        <v>0.91678018575851394</v>
      </c>
      <c r="K222" s="255">
        <v>2.2372191323692991</v>
      </c>
      <c r="L222" s="41"/>
      <c r="M222" s="189">
        <v>40</v>
      </c>
      <c r="N222" s="189">
        <v>622</v>
      </c>
      <c r="O222" s="189">
        <v>202</v>
      </c>
      <c r="P222" s="189">
        <v>864</v>
      </c>
      <c r="Q222" s="39"/>
      <c r="R222" s="39"/>
      <c r="S222" s="39"/>
      <c r="T222" s="39"/>
      <c r="U222" s="39"/>
    </row>
    <row r="223" spans="1:21" x14ac:dyDescent="0.2">
      <c r="A223" s="194" t="s">
        <v>546</v>
      </c>
      <c r="B223" s="39" t="s">
        <v>547</v>
      </c>
      <c r="C223" s="208">
        <v>2.92</v>
      </c>
      <c r="D223" s="208">
        <v>26.519000000000002</v>
      </c>
      <c r="E223" s="208">
        <v>6.4710000000000001</v>
      </c>
      <c r="F223" s="208">
        <v>35.909999999999997</v>
      </c>
      <c r="G223" s="206"/>
      <c r="H223" s="255">
        <v>0.22290076335877862</v>
      </c>
      <c r="I223" s="255">
        <v>0.78925595238095247</v>
      </c>
      <c r="J223" s="255">
        <v>0.23193548387096774</v>
      </c>
      <c r="K223" s="255">
        <v>0.47943925233644857</v>
      </c>
      <c r="L223" s="41"/>
      <c r="M223" s="189">
        <v>14</v>
      </c>
      <c r="N223" s="189">
        <v>118</v>
      </c>
      <c r="O223" s="189">
        <v>96</v>
      </c>
      <c r="P223" s="189">
        <v>228</v>
      </c>
      <c r="Q223" s="39"/>
      <c r="R223" s="39"/>
      <c r="S223" s="39"/>
      <c r="T223" s="39"/>
      <c r="U223" s="39"/>
    </row>
    <row r="224" spans="1:21" x14ac:dyDescent="0.2">
      <c r="A224" s="194" t="s">
        <v>548</v>
      </c>
      <c r="B224" s="39" t="s">
        <v>549</v>
      </c>
      <c r="C224" s="189" t="s">
        <v>154</v>
      </c>
      <c r="D224" s="208">
        <v>30.782000000000004</v>
      </c>
      <c r="E224" s="189" t="s">
        <v>154</v>
      </c>
      <c r="F224" s="208">
        <v>41.206000000000003</v>
      </c>
      <c r="G224" s="206"/>
      <c r="H224" s="255" t="s">
        <v>154</v>
      </c>
      <c r="I224" s="255">
        <v>1.8432335329341321</v>
      </c>
      <c r="J224" s="255" t="s">
        <v>154</v>
      </c>
      <c r="K224" s="255">
        <v>1.0843684210526316</v>
      </c>
      <c r="L224" s="41"/>
      <c r="M224" s="189" t="s">
        <v>154</v>
      </c>
      <c r="N224" s="189">
        <v>122</v>
      </c>
      <c r="O224" s="189" t="s">
        <v>154</v>
      </c>
      <c r="P224" s="189">
        <v>208</v>
      </c>
      <c r="Q224" s="39"/>
      <c r="R224" s="39"/>
      <c r="S224" s="39"/>
      <c r="T224" s="39"/>
      <c r="U224" s="39"/>
    </row>
    <row r="225" spans="1:21" x14ac:dyDescent="0.2">
      <c r="A225" s="194" t="s">
        <v>550</v>
      </c>
      <c r="B225" s="39" t="s">
        <v>551</v>
      </c>
      <c r="C225" s="189" t="s">
        <v>154</v>
      </c>
      <c r="D225" s="208">
        <v>14.782000000000002</v>
      </c>
      <c r="E225" s="189" t="s">
        <v>154</v>
      </c>
      <c r="F225" s="208">
        <v>24.941000000000003</v>
      </c>
      <c r="G225" s="206"/>
      <c r="H225" s="255" t="s">
        <v>154</v>
      </c>
      <c r="I225" s="255">
        <v>0.81219780219780224</v>
      </c>
      <c r="J225" s="255" t="s">
        <v>154</v>
      </c>
      <c r="K225" s="255">
        <v>0.55301552106430163</v>
      </c>
      <c r="L225" s="41"/>
      <c r="M225" s="189" t="s">
        <v>154</v>
      </c>
      <c r="N225" s="189">
        <v>67</v>
      </c>
      <c r="O225" s="189" t="s">
        <v>154</v>
      </c>
      <c r="P225" s="189">
        <v>121</v>
      </c>
      <c r="Q225" s="39"/>
      <c r="R225" s="39"/>
      <c r="S225" s="39"/>
      <c r="T225" s="39"/>
      <c r="U225" s="39"/>
    </row>
    <row r="226" spans="1:21" x14ac:dyDescent="0.2">
      <c r="A226" s="194" t="s">
        <v>552</v>
      </c>
      <c r="B226" s="39" t="s">
        <v>553</v>
      </c>
      <c r="C226" s="208">
        <v>7.665</v>
      </c>
      <c r="D226" s="208">
        <v>73.181000000000012</v>
      </c>
      <c r="E226" s="208">
        <v>13.848000000000001</v>
      </c>
      <c r="F226" s="208">
        <v>94.694000000000003</v>
      </c>
      <c r="G226" s="206"/>
      <c r="H226" s="255">
        <v>0.54361702127659572</v>
      </c>
      <c r="I226" s="255">
        <v>1.8433501259445848</v>
      </c>
      <c r="J226" s="255">
        <v>0.4382278481012658</v>
      </c>
      <c r="K226" s="255">
        <v>1.1088290398126464</v>
      </c>
      <c r="L226" s="41"/>
      <c r="M226" s="189">
        <v>33</v>
      </c>
      <c r="N226" s="189">
        <v>333</v>
      </c>
      <c r="O226" s="189">
        <v>145</v>
      </c>
      <c r="P226" s="189">
        <v>511</v>
      </c>
      <c r="Q226" s="39"/>
      <c r="R226" s="39"/>
      <c r="S226" s="39"/>
      <c r="T226" s="39"/>
      <c r="U226" s="39"/>
    </row>
    <row r="227" spans="1:21" x14ac:dyDescent="0.2">
      <c r="A227" s="194" t="s">
        <v>554</v>
      </c>
      <c r="B227" s="39" t="s">
        <v>555</v>
      </c>
      <c r="C227" s="208">
        <v>16.317999999999998</v>
      </c>
      <c r="D227" s="208">
        <v>118.56799999999998</v>
      </c>
      <c r="E227" s="208">
        <v>21.015000000000001</v>
      </c>
      <c r="F227" s="208">
        <v>155.90099999999998</v>
      </c>
      <c r="G227" s="206"/>
      <c r="H227" s="255">
        <v>1.1491549295774646</v>
      </c>
      <c r="I227" s="255">
        <v>2.7898352941176467</v>
      </c>
      <c r="J227" s="255">
        <v>0.68009708737864083</v>
      </c>
      <c r="K227" s="255">
        <v>1.7756378132118447</v>
      </c>
      <c r="L227" s="41"/>
      <c r="M227" s="189">
        <v>66</v>
      </c>
      <c r="N227" s="189">
        <v>531</v>
      </c>
      <c r="O227" s="189">
        <v>159</v>
      </c>
      <c r="P227" s="189">
        <v>756</v>
      </c>
      <c r="Q227" s="39"/>
      <c r="R227" s="39"/>
      <c r="S227" s="39"/>
      <c r="T227" s="39"/>
      <c r="U227" s="39"/>
    </row>
    <row r="228" spans="1:21" x14ac:dyDescent="0.2">
      <c r="A228" s="194" t="s">
        <v>556</v>
      </c>
      <c r="B228" s="39" t="s">
        <v>557</v>
      </c>
      <c r="C228" s="208">
        <v>2.1760000000000002</v>
      </c>
      <c r="D228" s="208">
        <v>57.804000000000002</v>
      </c>
      <c r="E228" s="208">
        <v>19.463999999999995</v>
      </c>
      <c r="F228" s="208">
        <v>79.443999999999988</v>
      </c>
      <c r="G228" s="206"/>
      <c r="H228" s="255">
        <v>0.20923076923076922</v>
      </c>
      <c r="I228" s="255">
        <v>2.0140766550522646</v>
      </c>
      <c r="J228" s="255">
        <v>0.77545816733067718</v>
      </c>
      <c r="K228" s="255">
        <v>1.2374454828660433</v>
      </c>
      <c r="L228" s="41"/>
      <c r="M228" s="189">
        <v>16</v>
      </c>
      <c r="N228" s="189">
        <v>309</v>
      </c>
      <c r="O228" s="189">
        <v>226</v>
      </c>
      <c r="P228" s="189">
        <v>551</v>
      </c>
      <c r="Q228" s="39"/>
      <c r="R228" s="39"/>
      <c r="S228" s="39"/>
      <c r="T228" s="39"/>
      <c r="U228" s="39"/>
    </row>
    <row r="229" spans="1:21" x14ac:dyDescent="0.2">
      <c r="A229" s="194" t="s">
        <v>558</v>
      </c>
      <c r="B229" s="39" t="s">
        <v>559</v>
      </c>
      <c r="C229" s="208">
        <v>6.1570000000000009</v>
      </c>
      <c r="D229" s="208">
        <v>98.835999999999999</v>
      </c>
      <c r="E229" s="208">
        <v>16.471999999999998</v>
      </c>
      <c r="F229" s="208">
        <v>121.465</v>
      </c>
      <c r="G229" s="206"/>
      <c r="H229" s="255">
        <v>0.79961038961038977</v>
      </c>
      <c r="I229" s="255">
        <v>4.9417999999999997</v>
      </c>
      <c r="J229" s="255">
        <v>1.1359999999999997</v>
      </c>
      <c r="K229" s="255">
        <v>2.871513002364066</v>
      </c>
      <c r="L229" s="41"/>
      <c r="M229" s="189">
        <v>45</v>
      </c>
      <c r="N229" s="189">
        <v>464</v>
      </c>
      <c r="O229" s="189">
        <v>109</v>
      </c>
      <c r="P229" s="189">
        <v>618</v>
      </c>
      <c r="Q229" s="39"/>
      <c r="R229" s="39"/>
      <c r="S229" s="39"/>
      <c r="T229" s="39"/>
      <c r="U229" s="39"/>
    </row>
    <row r="230" spans="1:21" x14ac:dyDescent="0.2">
      <c r="A230" s="194" t="s">
        <v>560</v>
      </c>
      <c r="B230" s="39" t="s">
        <v>561</v>
      </c>
      <c r="C230" s="189" t="s">
        <v>154</v>
      </c>
      <c r="D230" s="208">
        <v>6.7970000000000006</v>
      </c>
      <c r="E230" s="189" t="s">
        <v>154</v>
      </c>
      <c r="F230" s="208">
        <v>8.468</v>
      </c>
      <c r="G230" s="206"/>
      <c r="H230" s="255" t="s">
        <v>154</v>
      </c>
      <c r="I230" s="255">
        <v>0.54376000000000002</v>
      </c>
      <c r="J230" s="255" t="s">
        <v>154</v>
      </c>
      <c r="K230" s="255">
        <v>0.2714102564102564</v>
      </c>
      <c r="L230" s="41"/>
      <c r="M230" s="189" t="s">
        <v>154</v>
      </c>
      <c r="N230" s="189">
        <v>25</v>
      </c>
      <c r="O230" s="189" t="s">
        <v>154</v>
      </c>
      <c r="P230" s="189">
        <v>61</v>
      </c>
      <c r="Q230" s="39"/>
      <c r="R230" s="39"/>
      <c r="S230" s="39"/>
      <c r="T230" s="39"/>
      <c r="U230" s="39"/>
    </row>
    <row r="231" spans="1:21" x14ac:dyDescent="0.2">
      <c r="A231" s="194" t="s">
        <v>562</v>
      </c>
      <c r="B231" s="39" t="s">
        <v>563</v>
      </c>
      <c r="C231" s="189" t="s">
        <v>154</v>
      </c>
      <c r="D231" s="208">
        <v>6.125</v>
      </c>
      <c r="E231" s="189" t="s">
        <v>154</v>
      </c>
      <c r="F231" s="208">
        <v>12.311999999999999</v>
      </c>
      <c r="G231" s="206"/>
      <c r="H231" s="255" t="s">
        <v>154</v>
      </c>
      <c r="I231" s="255">
        <v>0.34217877094972066</v>
      </c>
      <c r="J231" s="255" t="s">
        <v>154</v>
      </c>
      <c r="K231" s="255">
        <v>0.28969411764705882</v>
      </c>
      <c r="L231" s="41"/>
      <c r="M231" s="189" t="s">
        <v>154</v>
      </c>
      <c r="N231" s="189">
        <v>38</v>
      </c>
      <c r="O231" s="189" t="s">
        <v>154</v>
      </c>
      <c r="P231" s="189">
        <v>84</v>
      </c>
      <c r="Q231" s="39"/>
      <c r="R231" s="39"/>
      <c r="S231" s="39"/>
      <c r="T231" s="39"/>
      <c r="U231" s="39"/>
    </row>
    <row r="232" spans="1:21" x14ac:dyDescent="0.2">
      <c r="A232" s="194" t="s">
        <v>564</v>
      </c>
      <c r="B232" s="39" t="s">
        <v>565</v>
      </c>
      <c r="C232" s="189" t="s">
        <v>154</v>
      </c>
      <c r="D232" s="208">
        <v>11.895999999999999</v>
      </c>
      <c r="E232" s="189" t="s">
        <v>154</v>
      </c>
      <c r="F232" s="208">
        <v>20.725999999999999</v>
      </c>
      <c r="G232" s="206"/>
      <c r="H232" s="255" t="s">
        <v>154</v>
      </c>
      <c r="I232" s="255">
        <v>0.45930501930501921</v>
      </c>
      <c r="J232" s="255" t="s">
        <v>154</v>
      </c>
      <c r="K232" s="255">
        <v>0.28786111111111112</v>
      </c>
      <c r="L232" s="41"/>
      <c r="M232" s="189" t="s">
        <v>154</v>
      </c>
      <c r="N232" s="189">
        <v>58</v>
      </c>
      <c r="O232" s="189" t="s">
        <v>154</v>
      </c>
      <c r="P232" s="189">
        <v>131</v>
      </c>
      <c r="Q232" s="39"/>
      <c r="R232" s="39"/>
      <c r="S232" s="39"/>
      <c r="T232" s="39"/>
      <c r="U232" s="39"/>
    </row>
    <row r="233" spans="1:21" x14ac:dyDescent="0.2">
      <c r="A233" s="194" t="s">
        <v>566</v>
      </c>
      <c r="B233" s="39" t="s">
        <v>567</v>
      </c>
      <c r="C233" s="189" t="s">
        <v>154</v>
      </c>
      <c r="D233" s="208">
        <v>14.109</v>
      </c>
      <c r="E233" s="189" t="s">
        <v>154</v>
      </c>
      <c r="F233" s="208">
        <v>20.53</v>
      </c>
      <c r="G233" s="206"/>
      <c r="H233" s="255" t="s">
        <v>154</v>
      </c>
      <c r="I233" s="255">
        <v>0.80164772727272726</v>
      </c>
      <c r="J233" s="255" t="s">
        <v>154</v>
      </c>
      <c r="K233" s="255">
        <v>0.51069651741293531</v>
      </c>
      <c r="L233" s="41"/>
      <c r="M233" s="189" t="s">
        <v>154</v>
      </c>
      <c r="N233" s="189">
        <v>63</v>
      </c>
      <c r="O233" s="189" t="s">
        <v>154</v>
      </c>
      <c r="P233" s="189">
        <v>118</v>
      </c>
      <c r="Q233" s="39"/>
      <c r="R233" s="39"/>
      <c r="S233" s="39"/>
      <c r="T233" s="39"/>
      <c r="U233" s="39"/>
    </row>
    <row r="234" spans="1:21" x14ac:dyDescent="0.2">
      <c r="A234" s="194"/>
      <c r="B234" s="39"/>
      <c r="C234" s="204"/>
      <c r="D234" s="204"/>
      <c r="E234" s="204"/>
      <c r="F234" s="204"/>
      <c r="G234" s="189"/>
      <c r="H234" s="255"/>
      <c r="I234" s="255"/>
      <c r="J234" s="255"/>
      <c r="K234" s="255"/>
      <c r="L234" s="41"/>
      <c r="Q234" s="39"/>
      <c r="R234" s="39"/>
      <c r="S234" s="39"/>
      <c r="T234" s="39"/>
      <c r="U234" s="39"/>
    </row>
    <row r="235" spans="1:21" x14ac:dyDescent="0.2">
      <c r="A235" s="192" t="s">
        <v>568</v>
      </c>
      <c r="B235" s="37" t="s">
        <v>569</v>
      </c>
      <c r="C235" s="208">
        <v>52.674999999999997</v>
      </c>
      <c r="D235" s="208">
        <v>1026.2780000000002</v>
      </c>
      <c r="E235" s="208">
        <v>215.62700000000004</v>
      </c>
      <c r="F235" s="208">
        <v>1294.58</v>
      </c>
      <c r="G235" s="206"/>
      <c r="H235" s="255">
        <v>0.5154109589041096</v>
      </c>
      <c r="I235" s="255">
        <v>3.8094951744617678</v>
      </c>
      <c r="J235" s="255">
        <v>1.0917822784810127</v>
      </c>
      <c r="K235" s="255">
        <v>2.2755844612409915</v>
      </c>
      <c r="L235" s="41"/>
      <c r="M235" s="189">
        <v>332</v>
      </c>
      <c r="N235" s="189">
        <v>5262</v>
      </c>
      <c r="O235" s="189">
        <v>2513</v>
      </c>
      <c r="P235" s="189">
        <v>8107</v>
      </c>
      <c r="Q235" s="39"/>
      <c r="R235" s="39"/>
      <c r="S235" s="39"/>
      <c r="T235" s="39"/>
      <c r="U235" s="39"/>
    </row>
    <row r="236" spans="1:21" x14ac:dyDescent="0.2">
      <c r="A236" s="194" t="s">
        <v>570</v>
      </c>
      <c r="B236" s="39" t="s">
        <v>571</v>
      </c>
      <c r="C236" s="208">
        <v>2.6279999999999997</v>
      </c>
      <c r="D236" s="208">
        <v>111.36199999999999</v>
      </c>
      <c r="E236" s="208">
        <v>30.425999999999998</v>
      </c>
      <c r="F236" s="208">
        <v>144.416</v>
      </c>
      <c r="G236" s="206"/>
      <c r="H236" s="255">
        <v>0.30206896551724133</v>
      </c>
      <c r="I236" s="255">
        <v>4.9715178571428575</v>
      </c>
      <c r="J236" s="255">
        <v>1.8003550295857988</v>
      </c>
      <c r="K236" s="255">
        <v>2.9899792960662528</v>
      </c>
      <c r="L236" s="41"/>
      <c r="M236" s="189">
        <v>20</v>
      </c>
      <c r="N236" s="189">
        <v>492</v>
      </c>
      <c r="O236" s="189">
        <v>148</v>
      </c>
      <c r="P236" s="189">
        <v>660</v>
      </c>
      <c r="Q236" s="39"/>
      <c r="R236" s="39"/>
      <c r="S236" s="39"/>
      <c r="T236" s="39"/>
      <c r="U236" s="39"/>
    </row>
    <row r="237" spans="1:21" x14ac:dyDescent="0.2">
      <c r="A237" s="194" t="s">
        <v>572</v>
      </c>
      <c r="B237" s="39" t="s">
        <v>573</v>
      </c>
      <c r="C237" s="208">
        <v>4.0340000000000007</v>
      </c>
      <c r="D237" s="208">
        <v>83.123999999999995</v>
      </c>
      <c r="E237" s="208">
        <v>20.956</v>
      </c>
      <c r="F237" s="208">
        <v>108.114</v>
      </c>
      <c r="G237" s="206"/>
      <c r="H237" s="255">
        <v>0.30560606060606066</v>
      </c>
      <c r="I237" s="255">
        <v>2.4592899408284024</v>
      </c>
      <c r="J237" s="255">
        <v>0.79378787878787882</v>
      </c>
      <c r="K237" s="255">
        <v>1.4709387755102041</v>
      </c>
      <c r="L237" s="41"/>
      <c r="M237" s="189">
        <v>31</v>
      </c>
      <c r="N237" s="189">
        <v>414</v>
      </c>
      <c r="O237" s="189">
        <v>242</v>
      </c>
      <c r="P237" s="189">
        <v>687</v>
      </c>
      <c r="Q237" s="39"/>
      <c r="R237" s="39"/>
      <c r="S237" s="39"/>
      <c r="T237" s="39"/>
      <c r="U237" s="39"/>
    </row>
    <row r="238" spans="1:21" x14ac:dyDescent="0.2">
      <c r="A238" s="194" t="s">
        <v>574</v>
      </c>
      <c r="B238" s="39" t="s">
        <v>575</v>
      </c>
      <c r="C238" s="189" t="s">
        <v>154</v>
      </c>
      <c r="D238" s="208">
        <v>33.266999999999996</v>
      </c>
      <c r="E238" s="189" t="s">
        <v>154</v>
      </c>
      <c r="F238" s="208">
        <v>44.048999999999999</v>
      </c>
      <c r="G238" s="206"/>
      <c r="H238" s="255" t="s">
        <v>154</v>
      </c>
      <c r="I238" s="255">
        <v>1.0204601226993864</v>
      </c>
      <c r="J238" s="255" t="s">
        <v>154</v>
      </c>
      <c r="K238" s="255">
        <v>0.62927142857142859</v>
      </c>
      <c r="L238" s="41"/>
      <c r="M238" s="189" t="s">
        <v>154</v>
      </c>
      <c r="N238" s="189">
        <v>181</v>
      </c>
      <c r="O238" s="189" t="s">
        <v>154</v>
      </c>
      <c r="P238" s="189">
        <v>295</v>
      </c>
      <c r="Q238" s="39"/>
      <c r="R238" s="39"/>
      <c r="S238" s="39"/>
      <c r="T238" s="39"/>
      <c r="U238" s="39"/>
    </row>
    <row r="239" spans="1:21" x14ac:dyDescent="0.2">
      <c r="A239" s="194" t="s">
        <v>576</v>
      </c>
      <c r="B239" s="39" t="s">
        <v>577</v>
      </c>
      <c r="C239" s="208">
        <v>5.3</v>
      </c>
      <c r="D239" s="208">
        <v>147.49799999999999</v>
      </c>
      <c r="E239" s="208">
        <v>41.303000000000004</v>
      </c>
      <c r="F239" s="208">
        <v>194.101</v>
      </c>
      <c r="G239" s="206"/>
      <c r="H239" s="255">
        <v>0.57608695652173914</v>
      </c>
      <c r="I239" s="255">
        <v>6.0949586776859501</v>
      </c>
      <c r="J239" s="255">
        <v>2.2205913978494629</v>
      </c>
      <c r="K239" s="255">
        <v>3.7543713733075434</v>
      </c>
      <c r="L239" s="41"/>
      <c r="M239" s="189">
        <v>41</v>
      </c>
      <c r="N239" s="189">
        <v>910</v>
      </c>
      <c r="O239" s="189">
        <v>482</v>
      </c>
      <c r="P239" s="189">
        <v>1433</v>
      </c>
      <c r="Q239" s="39"/>
      <c r="R239" s="39"/>
      <c r="S239" s="39"/>
      <c r="T239" s="39"/>
      <c r="U239" s="39"/>
    </row>
    <row r="240" spans="1:21" x14ac:dyDescent="0.2">
      <c r="A240" s="194" t="s">
        <v>578</v>
      </c>
      <c r="B240" s="39" t="s">
        <v>579</v>
      </c>
      <c r="C240" s="208">
        <v>0.94899999999999984</v>
      </c>
      <c r="D240" s="208">
        <v>37.47</v>
      </c>
      <c r="E240" s="208">
        <v>10.772</v>
      </c>
      <c r="F240" s="208">
        <v>49.190999999999995</v>
      </c>
      <c r="G240" s="206"/>
      <c r="H240" s="255">
        <v>8.3982300884955743E-2</v>
      </c>
      <c r="I240" s="255">
        <v>1.2658783783783785</v>
      </c>
      <c r="J240" s="255">
        <v>0.45071129707112972</v>
      </c>
      <c r="K240" s="255">
        <v>0.76029366306027812</v>
      </c>
      <c r="L240" s="41"/>
      <c r="M240" s="189" t="s">
        <v>154</v>
      </c>
      <c r="N240" s="189">
        <v>207</v>
      </c>
      <c r="O240" s="189" t="s">
        <v>154</v>
      </c>
      <c r="P240" s="189">
        <v>355</v>
      </c>
      <c r="Q240" s="39"/>
      <c r="R240" s="39"/>
      <c r="S240" s="39"/>
      <c r="T240" s="39"/>
      <c r="U240" s="39"/>
    </row>
    <row r="241" spans="1:21" x14ac:dyDescent="0.2">
      <c r="A241" s="194" t="s">
        <v>580</v>
      </c>
      <c r="B241" s="39" t="s">
        <v>581</v>
      </c>
      <c r="C241" s="208">
        <v>5.0429999999999993</v>
      </c>
      <c r="D241" s="208">
        <v>57.736999999999995</v>
      </c>
      <c r="E241" s="208">
        <v>7.774</v>
      </c>
      <c r="F241" s="208">
        <v>70.554000000000002</v>
      </c>
      <c r="G241" s="206"/>
      <c r="H241" s="255">
        <v>0.36280575539568338</v>
      </c>
      <c r="I241" s="255">
        <v>1.7496060606060604</v>
      </c>
      <c r="J241" s="255">
        <v>0.31473684210526315</v>
      </c>
      <c r="K241" s="255">
        <v>0.98539106145251398</v>
      </c>
      <c r="L241" s="41"/>
      <c r="M241" s="189">
        <v>28</v>
      </c>
      <c r="N241" s="189">
        <v>307</v>
      </c>
      <c r="O241" s="189">
        <v>193</v>
      </c>
      <c r="P241" s="189">
        <v>528</v>
      </c>
      <c r="Q241" s="39"/>
      <c r="R241" s="39"/>
      <c r="S241" s="39"/>
      <c r="T241" s="39"/>
      <c r="U241" s="39"/>
    </row>
    <row r="242" spans="1:21" x14ac:dyDescent="0.2">
      <c r="A242" s="194" t="s">
        <v>582</v>
      </c>
      <c r="B242" s="39" t="s">
        <v>583</v>
      </c>
      <c r="C242" s="208">
        <v>5.0070000000000006</v>
      </c>
      <c r="D242" s="208">
        <v>95.287000000000006</v>
      </c>
      <c r="E242" s="208">
        <v>21.951999999999995</v>
      </c>
      <c r="F242" s="208">
        <v>122.24600000000001</v>
      </c>
      <c r="G242" s="206"/>
      <c r="H242" s="255">
        <v>0.65881578947368435</v>
      </c>
      <c r="I242" s="255">
        <v>4.5159715639810427</v>
      </c>
      <c r="J242" s="255">
        <v>1.5907246376811592</v>
      </c>
      <c r="K242" s="255">
        <v>2.8763764705882355</v>
      </c>
      <c r="L242" s="41"/>
      <c r="M242" s="189">
        <v>35</v>
      </c>
      <c r="N242" s="189">
        <v>405</v>
      </c>
      <c r="O242" s="189">
        <v>135</v>
      </c>
      <c r="P242" s="189">
        <v>575</v>
      </c>
      <c r="Q242" s="39"/>
      <c r="R242" s="39"/>
      <c r="S242" s="39"/>
      <c r="T242" s="39"/>
      <c r="U242" s="39"/>
    </row>
    <row r="243" spans="1:21" x14ac:dyDescent="0.2">
      <c r="A243" s="194" t="s">
        <v>584</v>
      </c>
      <c r="B243" s="39" t="s">
        <v>585</v>
      </c>
      <c r="C243" s="189" t="s">
        <v>154</v>
      </c>
      <c r="D243" s="208">
        <v>49.57200000000001</v>
      </c>
      <c r="E243" s="189" t="s">
        <v>154</v>
      </c>
      <c r="F243" s="208">
        <v>70.772000000000006</v>
      </c>
      <c r="G243" s="206"/>
      <c r="H243" s="255" t="s">
        <v>154</v>
      </c>
      <c r="I243" s="255">
        <v>2.4419704433497542</v>
      </c>
      <c r="J243" s="255" t="s">
        <v>154</v>
      </c>
      <c r="K243" s="255">
        <v>1.5727111111111112</v>
      </c>
      <c r="L243" s="41"/>
      <c r="M243" s="189" t="s">
        <v>154</v>
      </c>
      <c r="N243" s="189">
        <v>553</v>
      </c>
      <c r="O243" s="189" t="s">
        <v>154</v>
      </c>
      <c r="P243" s="189">
        <v>1121</v>
      </c>
      <c r="Q243" s="39"/>
      <c r="R243" s="39"/>
      <c r="S243" s="39"/>
      <c r="T243" s="39"/>
      <c r="U243" s="39"/>
    </row>
    <row r="244" spans="1:21" x14ac:dyDescent="0.2">
      <c r="A244" s="194" t="s">
        <v>586</v>
      </c>
      <c r="B244" s="39" t="s">
        <v>587</v>
      </c>
      <c r="C244" s="208">
        <v>20.978999999999999</v>
      </c>
      <c r="D244" s="208">
        <v>220.31799999999998</v>
      </c>
      <c r="E244" s="208">
        <v>28.362000000000002</v>
      </c>
      <c r="F244" s="208">
        <v>269.65899999999999</v>
      </c>
      <c r="G244" s="206"/>
      <c r="H244" s="255">
        <v>2.4681176470588237</v>
      </c>
      <c r="I244" s="255">
        <v>9.2183263598326342</v>
      </c>
      <c r="J244" s="255">
        <v>2.1650381679389317</v>
      </c>
      <c r="K244" s="255">
        <v>5.9265714285714282</v>
      </c>
      <c r="L244" s="41"/>
      <c r="M244" s="189">
        <v>113</v>
      </c>
      <c r="N244" s="189">
        <v>942</v>
      </c>
      <c r="O244" s="189">
        <v>300</v>
      </c>
      <c r="P244" s="189">
        <v>1355</v>
      </c>
      <c r="Q244" s="39"/>
      <c r="R244" s="39"/>
      <c r="S244" s="39"/>
      <c r="T244" s="39"/>
      <c r="U244" s="39"/>
    </row>
    <row r="245" spans="1:21" x14ac:dyDescent="0.2">
      <c r="A245" s="194" t="s">
        <v>588</v>
      </c>
      <c r="B245" s="39" t="s">
        <v>589</v>
      </c>
      <c r="C245" s="208">
        <v>7.1259999999999994</v>
      </c>
      <c r="D245" s="208">
        <v>190.643</v>
      </c>
      <c r="E245" s="208">
        <v>23.709</v>
      </c>
      <c r="F245" s="208">
        <v>221.47800000000001</v>
      </c>
      <c r="G245" s="206"/>
      <c r="H245" s="255">
        <v>0.76623655913978483</v>
      </c>
      <c r="I245" s="255">
        <v>6.7365017667844524</v>
      </c>
      <c r="J245" s="255">
        <v>1.2885326086956521</v>
      </c>
      <c r="K245" s="255">
        <v>3.9408896797153026</v>
      </c>
      <c r="L245" s="41"/>
      <c r="M245" s="189">
        <v>38</v>
      </c>
      <c r="N245" s="189">
        <v>851</v>
      </c>
      <c r="O245" s="189">
        <v>209</v>
      </c>
      <c r="P245" s="189">
        <v>1098</v>
      </c>
      <c r="Q245" s="39"/>
      <c r="R245" s="39"/>
      <c r="S245" s="39"/>
      <c r="T245" s="39"/>
      <c r="U245" s="39"/>
    </row>
    <row r="246" spans="1:21" x14ac:dyDescent="0.2">
      <c r="A246" s="194"/>
      <c r="B246" s="39"/>
      <c r="C246" s="204"/>
      <c r="D246" s="204"/>
      <c r="E246" s="204"/>
      <c r="F246" s="204"/>
      <c r="G246" s="189"/>
      <c r="H246" s="255"/>
      <c r="I246" s="255"/>
      <c r="J246" s="255"/>
      <c r="K246" s="255"/>
      <c r="L246" s="41"/>
      <c r="Q246" s="39"/>
      <c r="R246" s="39"/>
      <c r="S246" s="39"/>
      <c r="T246" s="39"/>
      <c r="U246" s="39"/>
    </row>
    <row r="247" spans="1:21" x14ac:dyDescent="0.2">
      <c r="A247" s="192" t="s">
        <v>590</v>
      </c>
      <c r="B247" s="37" t="s">
        <v>591</v>
      </c>
      <c r="C247" s="208">
        <v>26.725999999999999</v>
      </c>
      <c r="D247" s="208">
        <v>230.11200000000002</v>
      </c>
      <c r="E247" s="208">
        <v>34.663000000000004</v>
      </c>
      <c r="F247" s="208">
        <v>291.50100000000003</v>
      </c>
      <c r="G247" s="206"/>
      <c r="H247" s="255">
        <v>0.40803053435114506</v>
      </c>
      <c r="I247" s="255">
        <v>1.2560698689956333</v>
      </c>
      <c r="J247" s="255">
        <v>0.18330512956107883</v>
      </c>
      <c r="K247" s="255">
        <v>0.66598355037697066</v>
      </c>
      <c r="L247" s="41"/>
      <c r="M247" s="189">
        <v>104</v>
      </c>
      <c r="N247" s="189">
        <v>858</v>
      </c>
      <c r="O247" s="189">
        <v>470</v>
      </c>
      <c r="P247" s="189">
        <v>1432</v>
      </c>
      <c r="Q247" s="39"/>
      <c r="R247" s="39"/>
      <c r="S247" s="39"/>
      <c r="T247" s="39"/>
      <c r="U247" s="39"/>
    </row>
    <row r="248" spans="1:21" x14ac:dyDescent="0.2">
      <c r="A248" s="194" t="s">
        <v>592</v>
      </c>
      <c r="B248" s="39" t="s">
        <v>593</v>
      </c>
      <c r="C248" s="189" t="s">
        <v>154</v>
      </c>
      <c r="D248" s="208">
        <v>8.4730000000000008</v>
      </c>
      <c r="E248" s="189" t="s">
        <v>154</v>
      </c>
      <c r="F248" s="208">
        <v>11.262</v>
      </c>
      <c r="G248" s="206"/>
      <c r="H248" s="255" t="s">
        <v>154</v>
      </c>
      <c r="I248" s="255">
        <v>0.31381481481481482</v>
      </c>
      <c r="J248" s="255" t="s">
        <v>154</v>
      </c>
      <c r="K248" s="255">
        <v>0.17089529590288316</v>
      </c>
      <c r="L248" s="41"/>
      <c r="M248" s="189" t="s">
        <v>154</v>
      </c>
      <c r="N248" s="189">
        <v>44</v>
      </c>
      <c r="O248" s="189" t="s">
        <v>154</v>
      </c>
      <c r="P248" s="189">
        <v>102</v>
      </c>
      <c r="Q248" s="39"/>
      <c r="R248" s="39"/>
      <c r="S248" s="39"/>
      <c r="T248" s="39"/>
      <c r="U248" s="39"/>
    </row>
    <row r="249" spans="1:21" x14ac:dyDescent="0.2">
      <c r="A249" s="194" t="s">
        <v>594</v>
      </c>
      <c r="B249" s="39" t="s">
        <v>595</v>
      </c>
      <c r="C249" s="208">
        <v>5.0459999999999994</v>
      </c>
      <c r="D249" s="208">
        <v>18.298000000000002</v>
      </c>
      <c r="E249" s="208">
        <v>6.7479999999999993</v>
      </c>
      <c r="F249" s="208">
        <v>30.091999999999999</v>
      </c>
      <c r="G249" s="206"/>
      <c r="H249" s="255">
        <v>0.53680851063829782</v>
      </c>
      <c r="I249" s="255">
        <v>0.71756862745098038</v>
      </c>
      <c r="J249" s="255">
        <v>0.23430555555555552</v>
      </c>
      <c r="K249" s="255">
        <v>0.47092331768388107</v>
      </c>
      <c r="L249" s="41"/>
      <c r="M249" s="189">
        <v>12</v>
      </c>
      <c r="N249" s="189">
        <v>65</v>
      </c>
      <c r="O249" s="189">
        <v>75</v>
      </c>
      <c r="P249" s="189">
        <v>152</v>
      </c>
      <c r="Q249" s="39"/>
      <c r="R249" s="39"/>
      <c r="S249" s="39"/>
      <c r="T249" s="39"/>
      <c r="U249" s="39"/>
    </row>
    <row r="250" spans="1:21" x14ac:dyDescent="0.2">
      <c r="A250" s="194" t="s">
        <v>596</v>
      </c>
      <c r="B250" s="39" t="s">
        <v>597</v>
      </c>
      <c r="C250" s="189" t="s">
        <v>154</v>
      </c>
      <c r="D250" s="208">
        <v>24.32</v>
      </c>
      <c r="E250" s="189" t="s">
        <v>154</v>
      </c>
      <c r="F250" s="208">
        <v>31.675000000000001</v>
      </c>
      <c r="G250" s="206"/>
      <c r="H250" s="255" t="s">
        <v>154</v>
      </c>
      <c r="I250" s="255">
        <v>1.1748792270531401</v>
      </c>
      <c r="J250" s="255" t="s">
        <v>154</v>
      </c>
      <c r="K250" s="255">
        <v>0.63989898989898986</v>
      </c>
      <c r="L250" s="41"/>
      <c r="M250" s="189" t="s">
        <v>154</v>
      </c>
      <c r="N250" s="189">
        <v>69</v>
      </c>
      <c r="O250" s="189" t="s">
        <v>154</v>
      </c>
      <c r="P250" s="189">
        <v>108</v>
      </c>
      <c r="Q250" s="39"/>
      <c r="R250" s="39"/>
      <c r="S250" s="39"/>
      <c r="T250" s="39"/>
      <c r="U250" s="39"/>
    </row>
    <row r="251" spans="1:21" x14ac:dyDescent="0.2">
      <c r="A251" s="194" t="s">
        <v>598</v>
      </c>
      <c r="B251" s="39" t="s">
        <v>599</v>
      </c>
      <c r="C251" s="189" t="s">
        <v>154</v>
      </c>
      <c r="D251" s="208">
        <v>28.986000000000004</v>
      </c>
      <c r="E251" s="189" t="s">
        <v>154</v>
      </c>
      <c r="F251" s="208">
        <v>40.041000000000004</v>
      </c>
      <c r="G251" s="206"/>
      <c r="H251" s="255" t="s">
        <v>154</v>
      </c>
      <c r="I251" s="255">
        <v>0.96943143812709043</v>
      </c>
      <c r="J251" s="255" t="s">
        <v>154</v>
      </c>
      <c r="K251" s="255">
        <v>0.5310477453580903</v>
      </c>
      <c r="L251" s="41"/>
      <c r="M251" s="189" t="s">
        <v>154</v>
      </c>
      <c r="N251" s="189">
        <v>93</v>
      </c>
      <c r="O251" s="189" t="s">
        <v>154</v>
      </c>
      <c r="P251" s="189">
        <v>173</v>
      </c>
      <c r="Q251" s="39"/>
      <c r="R251" s="39"/>
      <c r="S251" s="39"/>
      <c r="T251" s="39"/>
      <c r="U251" s="39"/>
    </row>
    <row r="252" spans="1:21" x14ac:dyDescent="0.2">
      <c r="A252" s="194" t="s">
        <v>600</v>
      </c>
      <c r="B252" s="39" t="s">
        <v>601</v>
      </c>
      <c r="C252" s="189" t="s">
        <v>154</v>
      </c>
      <c r="D252" s="208">
        <v>4.3390000000000004</v>
      </c>
      <c r="E252" s="208">
        <v>1.7910000000000001</v>
      </c>
      <c r="F252" s="208">
        <v>7.27</v>
      </c>
      <c r="G252" s="206"/>
      <c r="H252" s="255" t="s">
        <v>154</v>
      </c>
      <c r="I252" s="255">
        <v>0.24514124293785311</v>
      </c>
      <c r="J252" s="255" t="s">
        <v>154</v>
      </c>
      <c r="K252" s="255">
        <v>0.13900573613766731</v>
      </c>
      <c r="L252" s="41"/>
      <c r="M252" s="189" t="s">
        <v>154</v>
      </c>
      <c r="N252" s="189">
        <v>24</v>
      </c>
      <c r="O252" s="189">
        <v>64</v>
      </c>
      <c r="P252" s="189">
        <v>91</v>
      </c>
      <c r="Q252" s="39"/>
      <c r="R252" s="39"/>
      <c r="S252" s="39"/>
      <c r="T252" s="39"/>
      <c r="U252" s="39"/>
    </row>
    <row r="253" spans="1:21" x14ac:dyDescent="0.2">
      <c r="A253" s="194" t="s">
        <v>602</v>
      </c>
      <c r="B253" s="39" t="s">
        <v>603</v>
      </c>
      <c r="C253" s="208">
        <v>14.055</v>
      </c>
      <c r="D253" s="208">
        <v>129.18899999999999</v>
      </c>
      <c r="E253" s="208">
        <v>8.14</v>
      </c>
      <c r="F253" s="208">
        <v>151.38400000000001</v>
      </c>
      <c r="G253" s="206"/>
      <c r="H253" s="255">
        <v>1.4055</v>
      </c>
      <c r="I253" s="255">
        <v>3.5687569060773479</v>
      </c>
      <c r="J253" s="255">
        <v>0.38578199052132706</v>
      </c>
      <c r="K253" s="255">
        <v>2.2527380952380951</v>
      </c>
      <c r="L253" s="41"/>
      <c r="M253" s="189">
        <v>64</v>
      </c>
      <c r="N253" s="189">
        <v>481</v>
      </c>
      <c r="O253" s="189">
        <v>89</v>
      </c>
      <c r="P253" s="189">
        <v>634</v>
      </c>
      <c r="Q253" s="39"/>
      <c r="R253" s="39"/>
      <c r="S253" s="39"/>
      <c r="T253" s="39"/>
      <c r="U253" s="39"/>
    </row>
    <row r="254" spans="1:21" x14ac:dyDescent="0.2">
      <c r="A254" s="194" t="s">
        <v>604</v>
      </c>
      <c r="B254" s="39" t="s">
        <v>605</v>
      </c>
      <c r="C254" s="189" t="s">
        <v>154</v>
      </c>
      <c r="D254" s="208">
        <v>16.466999999999999</v>
      </c>
      <c r="E254" s="189" t="s">
        <v>154</v>
      </c>
      <c r="F254" s="208">
        <v>19.736999999999998</v>
      </c>
      <c r="G254" s="206"/>
      <c r="H254" s="255" t="s">
        <v>154</v>
      </c>
      <c r="I254" s="255">
        <v>0.6382558139534884</v>
      </c>
      <c r="J254" s="255" t="s">
        <v>154</v>
      </c>
      <c r="K254" s="255">
        <v>0.3108188976377953</v>
      </c>
      <c r="L254" s="41"/>
      <c r="M254" s="189" t="s">
        <v>154</v>
      </c>
      <c r="N254" s="189">
        <v>82</v>
      </c>
      <c r="O254" s="189" t="s">
        <v>154</v>
      </c>
      <c r="P254" s="189">
        <v>172</v>
      </c>
      <c r="Q254" s="39"/>
      <c r="R254" s="39"/>
      <c r="S254" s="39"/>
      <c r="T254" s="39"/>
      <c r="U254" s="39"/>
    </row>
    <row r="255" spans="1:21" x14ac:dyDescent="0.2">
      <c r="A255" s="194"/>
      <c r="B255" s="39"/>
      <c r="C255" s="204"/>
      <c r="D255" s="204"/>
      <c r="E255" s="204"/>
      <c r="F255" s="204"/>
      <c r="G255" s="189"/>
      <c r="H255" s="255"/>
      <c r="I255" s="255"/>
      <c r="J255" s="255"/>
      <c r="K255" s="255"/>
      <c r="L255" s="41"/>
      <c r="Q255" s="39"/>
      <c r="R255" s="39"/>
      <c r="S255" s="39"/>
      <c r="T255" s="39"/>
      <c r="U255" s="39"/>
    </row>
    <row r="256" spans="1:21" x14ac:dyDescent="0.2">
      <c r="A256" s="192" t="s">
        <v>606</v>
      </c>
      <c r="B256" s="37" t="s">
        <v>607</v>
      </c>
      <c r="C256" s="208">
        <v>12.853999999999997</v>
      </c>
      <c r="D256" s="208">
        <v>135.59800000000001</v>
      </c>
      <c r="E256" s="208">
        <v>22.437999999999995</v>
      </c>
      <c r="F256" s="208">
        <v>170.89</v>
      </c>
      <c r="G256" s="206"/>
      <c r="H256" s="255">
        <v>0.2128145695364238</v>
      </c>
      <c r="I256" s="255">
        <v>0.871452442159383</v>
      </c>
      <c r="J256" s="255">
        <v>0.14713442622950818</v>
      </c>
      <c r="K256" s="255">
        <v>0.46387079261672093</v>
      </c>
      <c r="L256" s="41"/>
      <c r="M256" s="189">
        <v>82</v>
      </c>
      <c r="N256" s="189">
        <v>733</v>
      </c>
      <c r="O256" s="189">
        <v>391</v>
      </c>
      <c r="P256" s="189">
        <v>1206</v>
      </c>
      <c r="Q256" s="39"/>
      <c r="R256" s="39"/>
      <c r="S256" s="39"/>
      <c r="T256" s="39"/>
      <c r="U256" s="39"/>
    </row>
    <row r="257" spans="1:21" x14ac:dyDescent="0.2">
      <c r="A257" s="194" t="s">
        <v>608</v>
      </c>
      <c r="B257" s="39" t="s">
        <v>609</v>
      </c>
      <c r="C257" s="189" t="s">
        <v>154</v>
      </c>
      <c r="D257" s="208">
        <v>5.4979999999999993</v>
      </c>
      <c r="E257" s="189" t="s">
        <v>154</v>
      </c>
      <c r="F257" s="208">
        <v>6.4739999999999993</v>
      </c>
      <c r="G257" s="206"/>
      <c r="H257" s="255" t="s">
        <v>154</v>
      </c>
      <c r="I257" s="255">
        <v>0.30887640449438197</v>
      </c>
      <c r="J257" s="255" t="s">
        <v>154</v>
      </c>
      <c r="K257" s="255">
        <v>0.14450892857142855</v>
      </c>
      <c r="L257" s="41"/>
      <c r="M257" s="189" t="s">
        <v>154</v>
      </c>
      <c r="N257" s="189">
        <v>51</v>
      </c>
      <c r="O257" s="189" t="s">
        <v>154</v>
      </c>
      <c r="P257" s="189">
        <v>93</v>
      </c>
      <c r="Q257" s="39"/>
      <c r="R257" s="39"/>
      <c r="S257" s="39"/>
      <c r="T257" s="39"/>
      <c r="U257" s="39"/>
    </row>
    <row r="258" spans="1:21" x14ac:dyDescent="0.2">
      <c r="A258" s="194" t="s">
        <v>610</v>
      </c>
      <c r="B258" s="39" t="s">
        <v>611</v>
      </c>
      <c r="C258" s="189" t="s">
        <v>154</v>
      </c>
      <c r="D258" s="208">
        <v>7.3419999999999996</v>
      </c>
      <c r="E258" s="189" t="s">
        <v>154</v>
      </c>
      <c r="F258" s="208">
        <v>9.5549999999999997</v>
      </c>
      <c r="G258" s="206"/>
      <c r="H258" s="255" t="s">
        <v>154</v>
      </c>
      <c r="I258" s="255">
        <v>0.51704225352112676</v>
      </c>
      <c r="J258" s="255" t="s">
        <v>154</v>
      </c>
      <c r="K258" s="255">
        <v>0.32280405405405405</v>
      </c>
      <c r="L258" s="41"/>
      <c r="M258" s="189" t="s">
        <v>154</v>
      </c>
      <c r="N258" s="189">
        <v>34</v>
      </c>
      <c r="O258" s="189" t="s">
        <v>154</v>
      </c>
      <c r="P258" s="189">
        <v>62</v>
      </c>
      <c r="Q258" s="39"/>
      <c r="R258" s="39"/>
      <c r="S258" s="39"/>
      <c r="T258" s="39"/>
      <c r="U258" s="39"/>
    </row>
    <row r="259" spans="1:21" x14ac:dyDescent="0.2">
      <c r="A259" s="194" t="s">
        <v>612</v>
      </c>
      <c r="B259" s="39" t="s">
        <v>613</v>
      </c>
      <c r="C259" s="208">
        <v>6.8389999999999995</v>
      </c>
      <c r="D259" s="208">
        <v>58.854999999999997</v>
      </c>
      <c r="E259" s="208">
        <v>9.25</v>
      </c>
      <c r="F259" s="208">
        <v>74.944000000000003</v>
      </c>
      <c r="G259" s="206"/>
      <c r="H259" s="255">
        <v>0.58956896551724125</v>
      </c>
      <c r="I259" s="255">
        <v>1.794359756097561</v>
      </c>
      <c r="J259" s="255">
        <v>0.41111111111111109</v>
      </c>
      <c r="K259" s="255">
        <v>1.1185671641791044</v>
      </c>
      <c r="L259" s="41"/>
      <c r="M259" s="189">
        <v>49</v>
      </c>
      <c r="N259" s="189">
        <v>321</v>
      </c>
      <c r="O259" s="189">
        <v>67</v>
      </c>
      <c r="P259" s="189">
        <v>437</v>
      </c>
      <c r="Q259" s="39"/>
      <c r="R259" s="39"/>
      <c r="S259" s="39"/>
      <c r="T259" s="39"/>
      <c r="U259" s="39"/>
    </row>
    <row r="260" spans="1:21" x14ac:dyDescent="0.2">
      <c r="A260" s="194" t="s">
        <v>614</v>
      </c>
      <c r="B260" s="39" t="s">
        <v>615</v>
      </c>
      <c r="C260" s="189" t="s">
        <v>154</v>
      </c>
      <c r="D260" s="208">
        <v>7.0149999999999997</v>
      </c>
      <c r="E260" s="189" t="s">
        <v>154</v>
      </c>
      <c r="F260" s="208">
        <v>7.81</v>
      </c>
      <c r="G260" s="206"/>
      <c r="H260" s="255" t="s">
        <v>154</v>
      </c>
      <c r="I260" s="255">
        <v>0.35609137055837564</v>
      </c>
      <c r="J260" s="255" t="s">
        <v>154</v>
      </c>
      <c r="K260" s="255">
        <v>0.16004098360655739</v>
      </c>
      <c r="L260" s="41"/>
      <c r="M260" s="189" t="s">
        <v>154</v>
      </c>
      <c r="N260" s="189">
        <v>52</v>
      </c>
      <c r="O260" s="189" t="s">
        <v>154</v>
      </c>
      <c r="P260" s="189">
        <v>107</v>
      </c>
      <c r="Q260" s="39"/>
      <c r="R260" s="39"/>
      <c r="S260" s="39"/>
      <c r="T260" s="39"/>
      <c r="U260" s="39"/>
    </row>
    <row r="261" spans="1:21" x14ac:dyDescent="0.2">
      <c r="A261" s="194" t="s">
        <v>616</v>
      </c>
      <c r="B261" s="39" t="s">
        <v>617</v>
      </c>
      <c r="C261" s="208">
        <v>3.49</v>
      </c>
      <c r="D261" s="208">
        <v>21.642000000000003</v>
      </c>
      <c r="E261" s="208">
        <v>2.8140000000000001</v>
      </c>
      <c r="F261" s="208">
        <v>27.946000000000002</v>
      </c>
      <c r="G261" s="206"/>
      <c r="H261" s="255">
        <v>0.3793478260869565</v>
      </c>
      <c r="I261" s="255">
        <v>0.89800829875518684</v>
      </c>
      <c r="J261" s="255">
        <v>0.12733031674208145</v>
      </c>
      <c r="K261" s="255">
        <v>0.50444043321299636</v>
      </c>
      <c r="L261" s="41"/>
      <c r="M261" s="189">
        <v>14</v>
      </c>
      <c r="N261" s="189">
        <v>96</v>
      </c>
      <c r="O261" s="189">
        <v>67</v>
      </c>
      <c r="P261" s="189">
        <v>177</v>
      </c>
      <c r="Q261" s="39"/>
      <c r="R261" s="39"/>
      <c r="S261" s="39"/>
      <c r="T261" s="39"/>
      <c r="U261" s="39"/>
    </row>
    <row r="262" spans="1:21" x14ac:dyDescent="0.2">
      <c r="A262" s="194" t="s">
        <v>618</v>
      </c>
      <c r="B262" s="39" t="s">
        <v>619</v>
      </c>
      <c r="C262" s="189" t="s">
        <v>154</v>
      </c>
      <c r="D262" s="208">
        <v>23.476999999999997</v>
      </c>
      <c r="E262" s="189" t="s">
        <v>154</v>
      </c>
      <c r="F262" s="208">
        <v>28.844999999999999</v>
      </c>
      <c r="G262" s="206"/>
      <c r="H262" s="255" t="s">
        <v>154</v>
      </c>
      <c r="I262" s="255">
        <v>0.97414937759336084</v>
      </c>
      <c r="J262" s="255" t="s">
        <v>154</v>
      </c>
      <c r="K262" s="255">
        <v>0.4535377358490566</v>
      </c>
      <c r="L262" s="41"/>
      <c r="M262" s="189" t="s">
        <v>154</v>
      </c>
      <c r="N262" s="189">
        <v>125</v>
      </c>
      <c r="O262" s="189" t="s">
        <v>154</v>
      </c>
      <c r="P262" s="189">
        <v>225</v>
      </c>
      <c r="Q262" s="39"/>
      <c r="R262" s="39"/>
      <c r="S262" s="39"/>
      <c r="T262" s="39"/>
      <c r="U262" s="39"/>
    </row>
    <row r="263" spans="1:21" x14ac:dyDescent="0.2">
      <c r="A263" s="194" t="s">
        <v>620</v>
      </c>
      <c r="B263" s="39" t="s">
        <v>621</v>
      </c>
      <c r="C263" s="189" t="s">
        <v>154</v>
      </c>
      <c r="D263" s="208">
        <v>11.79</v>
      </c>
      <c r="E263" s="189" t="s">
        <v>154</v>
      </c>
      <c r="F263" s="208">
        <v>15.408999999999999</v>
      </c>
      <c r="G263" s="206"/>
      <c r="H263" s="255" t="s">
        <v>154</v>
      </c>
      <c r="I263" s="255">
        <v>0.51038961038961039</v>
      </c>
      <c r="J263" s="255" t="s">
        <v>154</v>
      </c>
      <c r="K263" s="255">
        <v>0.26028716216216213</v>
      </c>
      <c r="L263" s="41"/>
      <c r="M263" s="189" t="s">
        <v>154</v>
      </c>
      <c r="N263" s="189">
        <v>54</v>
      </c>
      <c r="O263" s="189" t="s">
        <v>154</v>
      </c>
      <c r="P263" s="189">
        <v>105</v>
      </c>
      <c r="Q263" s="39"/>
      <c r="R263" s="39"/>
      <c r="S263" s="39"/>
      <c r="T263" s="39"/>
      <c r="U263" s="39"/>
    </row>
    <row r="264" spans="1:21" x14ac:dyDescent="0.2">
      <c r="B264" s="39"/>
      <c r="C264" s="204"/>
      <c r="D264" s="204"/>
      <c r="E264" s="204"/>
      <c r="F264" s="204"/>
      <c r="G264" s="189"/>
      <c r="H264" s="255"/>
      <c r="I264" s="255"/>
      <c r="J264" s="255"/>
      <c r="K264" s="255"/>
      <c r="L264" s="41"/>
      <c r="Q264" s="39"/>
      <c r="R264" s="39"/>
      <c r="S264" s="39"/>
      <c r="T264" s="39"/>
      <c r="U264" s="39"/>
    </row>
    <row r="265" spans="1:21" x14ac:dyDescent="0.2">
      <c r="A265" s="192" t="s">
        <v>622</v>
      </c>
      <c r="B265" s="37" t="s">
        <v>623</v>
      </c>
      <c r="C265" s="208">
        <v>5035.43</v>
      </c>
      <c r="D265" s="208">
        <v>64342.446999999993</v>
      </c>
      <c r="E265" s="208">
        <v>17569.291999999994</v>
      </c>
      <c r="F265" s="208">
        <v>86947.168999999994</v>
      </c>
      <c r="G265" s="206"/>
      <c r="H265" s="255">
        <v>6.7174893276414087</v>
      </c>
      <c r="I265" s="255">
        <v>28.196874096147944</v>
      </c>
      <c r="J265" s="255">
        <v>15.835324019828745</v>
      </c>
      <c r="K265" s="255">
        <v>20.998181225396671</v>
      </c>
      <c r="L265" s="44"/>
      <c r="M265" s="206">
        <v>11811</v>
      </c>
      <c r="N265" s="206">
        <v>164079</v>
      </c>
      <c r="O265" s="206">
        <v>74480</v>
      </c>
      <c r="P265" s="206">
        <v>250370</v>
      </c>
      <c r="Q265" s="39"/>
      <c r="R265" s="39"/>
      <c r="S265" s="39"/>
      <c r="T265" s="39"/>
      <c r="U265" s="39"/>
    </row>
    <row r="266" spans="1:21" x14ac:dyDescent="0.2">
      <c r="A266" s="194"/>
      <c r="B266" s="39"/>
      <c r="C266" s="204"/>
      <c r="D266" s="204"/>
      <c r="E266" s="204"/>
      <c r="F266" s="204"/>
      <c r="G266" s="189"/>
      <c r="H266" s="255"/>
      <c r="I266" s="255"/>
      <c r="J266" s="255"/>
      <c r="K266" s="255"/>
      <c r="L266" s="41"/>
      <c r="Q266" s="39"/>
      <c r="R266" s="39"/>
      <c r="S266" s="39"/>
      <c r="T266" s="39"/>
      <c r="U266" s="39"/>
    </row>
    <row r="267" spans="1:21" x14ac:dyDescent="0.2">
      <c r="A267" s="192" t="s">
        <v>624</v>
      </c>
      <c r="B267" s="37" t="s">
        <v>625</v>
      </c>
      <c r="C267" s="208">
        <v>2200.1230000000005</v>
      </c>
      <c r="D267" s="208">
        <v>32973.050000000003</v>
      </c>
      <c r="E267" s="208">
        <v>9633.5130000000008</v>
      </c>
      <c r="F267" s="208">
        <v>44806.686000000002</v>
      </c>
      <c r="G267" s="206"/>
      <c r="H267" s="255">
        <v>7.9484212427745682</v>
      </c>
      <c r="I267" s="255">
        <v>33.390430379746839</v>
      </c>
      <c r="J267" s="255">
        <v>26.85674100919989</v>
      </c>
      <c r="K267" s="255">
        <v>27.603921882700838</v>
      </c>
      <c r="L267" s="41"/>
      <c r="M267" s="189">
        <v>4869</v>
      </c>
      <c r="N267" s="189">
        <v>73820</v>
      </c>
      <c r="O267" s="189">
        <v>27621</v>
      </c>
      <c r="P267" s="189">
        <v>106310</v>
      </c>
      <c r="Q267" s="39"/>
      <c r="R267" s="39"/>
      <c r="S267" s="39"/>
      <c r="T267" s="39"/>
      <c r="U267" s="39"/>
    </row>
    <row r="268" spans="1:21" x14ac:dyDescent="0.2">
      <c r="A268" s="194" t="s">
        <v>626</v>
      </c>
      <c r="B268" s="39" t="s">
        <v>627</v>
      </c>
      <c r="C268" s="208">
        <v>112.178</v>
      </c>
      <c r="D268" s="208">
        <v>2142.0149999999999</v>
      </c>
      <c r="E268" s="208">
        <v>669.19800000000009</v>
      </c>
      <c r="F268" s="208">
        <v>2923.3909999999996</v>
      </c>
      <c r="G268" s="206"/>
      <c r="H268" s="255">
        <v>6.7986666666666666</v>
      </c>
      <c r="I268" s="255">
        <v>31.63980797636632</v>
      </c>
      <c r="J268" s="255">
        <v>23.730425531914896</v>
      </c>
      <c r="K268" s="255">
        <v>26.008816725978644</v>
      </c>
      <c r="L268" s="41"/>
      <c r="M268" s="189">
        <v>239</v>
      </c>
      <c r="N268" s="189">
        <v>3489</v>
      </c>
      <c r="O268" s="189">
        <v>1415</v>
      </c>
      <c r="P268" s="189">
        <v>5143</v>
      </c>
      <c r="Q268" s="39"/>
      <c r="R268" s="39"/>
      <c r="S268" s="39"/>
      <c r="T268" s="39"/>
      <c r="U268" s="39"/>
    </row>
    <row r="269" spans="1:21" x14ac:dyDescent="0.2">
      <c r="B269" s="39" t="s">
        <v>628</v>
      </c>
      <c r="C269" s="208">
        <v>123.92900000000002</v>
      </c>
      <c r="D269" s="208">
        <v>2387.2129999999997</v>
      </c>
      <c r="E269" s="208">
        <v>781.14299999999992</v>
      </c>
      <c r="F269" s="208">
        <v>3292.2850000000003</v>
      </c>
      <c r="G269" s="206"/>
      <c r="H269" s="255">
        <v>5.12103305785124</v>
      </c>
      <c r="I269" s="255">
        <v>30.410356687898084</v>
      </c>
      <c r="J269" s="255">
        <v>32.014057377049177</v>
      </c>
      <c r="K269" s="255">
        <v>25.821843137254906</v>
      </c>
      <c r="L269" s="41"/>
      <c r="M269" s="189">
        <v>380</v>
      </c>
      <c r="N269" s="189">
        <v>6487</v>
      </c>
      <c r="O269" s="189">
        <v>2493</v>
      </c>
      <c r="P269" s="189">
        <v>9360</v>
      </c>
      <c r="Q269" s="39"/>
      <c r="R269" s="39"/>
      <c r="S269" s="39"/>
      <c r="T269" s="39"/>
      <c r="U269" s="39"/>
    </row>
    <row r="270" spans="1:21" x14ac:dyDescent="0.2">
      <c r="A270" s="211" t="s">
        <v>629</v>
      </c>
      <c r="B270" s="39" t="s">
        <v>630</v>
      </c>
      <c r="C270" s="189" t="s">
        <v>154</v>
      </c>
      <c r="D270" s="189" t="s">
        <v>154</v>
      </c>
      <c r="E270" s="189" t="s">
        <v>154</v>
      </c>
      <c r="F270" s="189" t="s">
        <v>154</v>
      </c>
      <c r="G270" s="206"/>
      <c r="H270" s="255" t="s">
        <v>154</v>
      </c>
      <c r="I270" s="255" t="s">
        <v>154</v>
      </c>
      <c r="J270" s="255" t="s">
        <v>154</v>
      </c>
      <c r="K270" s="255" t="s">
        <v>154</v>
      </c>
      <c r="L270" s="41"/>
      <c r="M270" s="189" t="s">
        <v>154</v>
      </c>
      <c r="N270" s="189" t="s">
        <v>154</v>
      </c>
      <c r="O270" s="189" t="s">
        <v>154</v>
      </c>
      <c r="P270" s="189" t="s">
        <v>154</v>
      </c>
      <c r="Q270" s="39"/>
      <c r="R270" s="39"/>
      <c r="S270" s="39"/>
      <c r="T270" s="39"/>
      <c r="U270" s="39"/>
    </row>
    <row r="271" spans="1:21" x14ac:dyDescent="0.2">
      <c r="A271" s="211" t="s">
        <v>631</v>
      </c>
      <c r="B271" s="39" t="s">
        <v>632</v>
      </c>
      <c r="C271" s="189" t="s">
        <v>154</v>
      </c>
      <c r="D271" s="189" t="s">
        <v>154</v>
      </c>
      <c r="E271" s="189" t="s">
        <v>154</v>
      </c>
      <c r="F271" s="189" t="s">
        <v>154</v>
      </c>
      <c r="G271" s="206"/>
      <c r="H271" s="255" t="s">
        <v>154</v>
      </c>
      <c r="I271" s="255" t="s">
        <v>154</v>
      </c>
      <c r="J271" s="255" t="s">
        <v>154</v>
      </c>
      <c r="K271" s="255" t="s">
        <v>154</v>
      </c>
      <c r="L271" s="41"/>
      <c r="M271" s="189" t="s">
        <v>154</v>
      </c>
      <c r="N271" s="189" t="s">
        <v>154</v>
      </c>
      <c r="O271" s="189" t="s">
        <v>154</v>
      </c>
      <c r="P271" s="189" t="s">
        <v>154</v>
      </c>
      <c r="Q271" s="39"/>
      <c r="R271" s="39"/>
      <c r="S271" s="39"/>
      <c r="T271" s="39"/>
      <c r="U271" s="39"/>
    </row>
    <row r="272" spans="1:21" x14ac:dyDescent="0.2">
      <c r="A272" s="194" t="s">
        <v>633</v>
      </c>
      <c r="B272" s="39" t="s">
        <v>634</v>
      </c>
      <c r="C272" s="208">
        <v>175.16</v>
      </c>
      <c r="D272" s="208">
        <v>2257.241</v>
      </c>
      <c r="E272" s="208">
        <v>550.38700000000006</v>
      </c>
      <c r="F272" s="208">
        <v>2982.7880000000005</v>
      </c>
      <c r="G272" s="206"/>
      <c r="H272" s="255">
        <v>12.601438848920864</v>
      </c>
      <c r="I272" s="255">
        <v>38.585316239316242</v>
      </c>
      <c r="J272" s="255">
        <v>26.084691943127961</v>
      </c>
      <c r="K272" s="255">
        <v>31.867393162393167</v>
      </c>
      <c r="L272" s="41"/>
      <c r="M272" s="189">
        <v>268</v>
      </c>
      <c r="N272" s="189">
        <v>3589</v>
      </c>
      <c r="O272" s="189">
        <v>1341</v>
      </c>
      <c r="P272" s="189">
        <v>5198</v>
      </c>
      <c r="Q272" s="39"/>
      <c r="R272" s="39"/>
      <c r="S272" s="39"/>
      <c r="T272" s="39"/>
      <c r="U272" s="39"/>
    </row>
    <row r="273" spans="1:21" x14ac:dyDescent="0.2">
      <c r="A273" s="194" t="s">
        <v>635</v>
      </c>
      <c r="B273" s="39" t="s">
        <v>636</v>
      </c>
      <c r="C273" s="208">
        <v>265.95400000000001</v>
      </c>
      <c r="D273" s="208">
        <v>2410.1530000000007</v>
      </c>
      <c r="E273" s="208">
        <v>748.51800000000014</v>
      </c>
      <c r="F273" s="208">
        <v>3424.6250000000005</v>
      </c>
      <c r="G273" s="206"/>
      <c r="H273" s="255">
        <v>11.035435684647302</v>
      </c>
      <c r="I273" s="255">
        <v>32.394529569892484</v>
      </c>
      <c r="J273" s="255">
        <v>24.703564356435649</v>
      </c>
      <c r="K273" s="255">
        <v>26.609362859362864</v>
      </c>
      <c r="L273" s="41"/>
      <c r="M273" s="189">
        <v>471</v>
      </c>
      <c r="N273" s="189">
        <v>5560</v>
      </c>
      <c r="O273" s="189">
        <v>2409</v>
      </c>
      <c r="P273" s="189">
        <v>8440</v>
      </c>
      <c r="Q273" s="39"/>
      <c r="R273" s="39"/>
      <c r="S273" s="39"/>
      <c r="T273" s="39"/>
      <c r="U273" s="39"/>
    </row>
    <row r="274" spans="1:21" x14ac:dyDescent="0.2">
      <c r="A274" s="194" t="s">
        <v>637</v>
      </c>
      <c r="B274" s="39" t="s">
        <v>638</v>
      </c>
      <c r="C274" s="208">
        <v>178.75</v>
      </c>
      <c r="D274" s="208">
        <v>2090.306</v>
      </c>
      <c r="E274" s="208">
        <v>588.0390000000001</v>
      </c>
      <c r="F274" s="208">
        <v>2857.0950000000003</v>
      </c>
      <c r="G274" s="206"/>
      <c r="H274" s="255">
        <v>11.683006535947712</v>
      </c>
      <c r="I274" s="255">
        <v>31.433172932330827</v>
      </c>
      <c r="J274" s="255">
        <v>25.566913043478266</v>
      </c>
      <c r="K274" s="255">
        <v>27.288395415472785</v>
      </c>
      <c r="L274" s="41"/>
      <c r="M274" s="189">
        <v>272</v>
      </c>
      <c r="N274" s="189">
        <v>3586</v>
      </c>
      <c r="O274" s="189">
        <v>1290</v>
      </c>
      <c r="P274" s="189">
        <v>5148</v>
      </c>
      <c r="Q274" s="39"/>
      <c r="R274" s="39"/>
      <c r="S274" s="39"/>
      <c r="T274" s="39"/>
      <c r="U274" s="39"/>
    </row>
    <row r="275" spans="1:21" x14ac:dyDescent="0.2">
      <c r="A275" s="194" t="s">
        <v>639</v>
      </c>
      <c r="B275" s="39" t="s">
        <v>640</v>
      </c>
      <c r="C275" s="208">
        <v>42.983000000000004</v>
      </c>
      <c r="D275" s="208">
        <v>1197.4949999999999</v>
      </c>
      <c r="E275" s="208">
        <v>403.82600000000002</v>
      </c>
      <c r="F275" s="208">
        <v>1644.3040000000003</v>
      </c>
      <c r="G275" s="206"/>
      <c r="H275" s="255">
        <v>3.837767857142858</v>
      </c>
      <c r="I275" s="255">
        <v>26.318571428571428</v>
      </c>
      <c r="J275" s="255">
        <v>16.967478991596639</v>
      </c>
      <c r="K275" s="255">
        <v>20.426136645962735</v>
      </c>
      <c r="L275" s="41"/>
      <c r="M275" s="189">
        <v>86</v>
      </c>
      <c r="N275" s="189">
        <v>2245</v>
      </c>
      <c r="O275" s="189">
        <v>1133</v>
      </c>
      <c r="P275" s="189">
        <v>3464</v>
      </c>
      <c r="Q275" s="39"/>
      <c r="R275" s="39"/>
      <c r="S275" s="39"/>
      <c r="T275" s="39"/>
      <c r="U275" s="39"/>
    </row>
    <row r="276" spans="1:21" x14ac:dyDescent="0.2">
      <c r="A276" s="194" t="s">
        <v>641</v>
      </c>
      <c r="B276" s="39" t="s">
        <v>642</v>
      </c>
      <c r="C276" s="208">
        <v>270.20200000000006</v>
      </c>
      <c r="D276" s="208">
        <v>3565.0780000000004</v>
      </c>
      <c r="E276" s="208">
        <v>1066.75</v>
      </c>
      <c r="F276" s="208">
        <v>4902.03</v>
      </c>
      <c r="G276" s="206"/>
      <c r="H276" s="255">
        <v>10.596156862745101</v>
      </c>
      <c r="I276" s="255">
        <v>37.409003147953833</v>
      </c>
      <c r="J276" s="255">
        <v>34.30064308681672</v>
      </c>
      <c r="K276" s="255">
        <v>32.207818659658344</v>
      </c>
      <c r="L276" s="41"/>
      <c r="M276" s="189">
        <v>575</v>
      </c>
      <c r="N276" s="189">
        <v>8178</v>
      </c>
      <c r="O276" s="189">
        <v>3268</v>
      </c>
      <c r="P276" s="189">
        <v>12021</v>
      </c>
      <c r="Q276" s="39"/>
      <c r="R276" s="39"/>
      <c r="S276" s="39"/>
      <c r="T276" s="39"/>
      <c r="U276" s="39"/>
    </row>
    <row r="277" spans="1:21" x14ac:dyDescent="0.2">
      <c r="A277" s="194" t="s">
        <v>643</v>
      </c>
      <c r="B277" s="39" t="s">
        <v>644</v>
      </c>
      <c r="C277" s="208">
        <v>146.68</v>
      </c>
      <c r="D277" s="208">
        <v>2688.05</v>
      </c>
      <c r="E277" s="208">
        <v>703.91499999999996</v>
      </c>
      <c r="F277" s="208">
        <v>3538.6450000000004</v>
      </c>
      <c r="G277" s="206"/>
      <c r="H277" s="255">
        <v>5.5771863117870719</v>
      </c>
      <c r="I277" s="255">
        <v>33.391925465838511</v>
      </c>
      <c r="J277" s="255">
        <v>20.522303206997083</v>
      </c>
      <c r="K277" s="255">
        <v>25.114584811923354</v>
      </c>
      <c r="L277" s="41"/>
      <c r="M277" s="189">
        <v>546</v>
      </c>
      <c r="N277" s="189">
        <v>7801</v>
      </c>
      <c r="O277" s="189">
        <v>2043</v>
      </c>
      <c r="P277" s="189">
        <v>10390</v>
      </c>
      <c r="Q277" s="39"/>
      <c r="R277" s="39"/>
      <c r="S277" s="39"/>
      <c r="T277" s="39"/>
      <c r="U277" s="39"/>
    </row>
    <row r="278" spans="1:21" x14ac:dyDescent="0.2">
      <c r="A278" s="194" t="s">
        <v>645</v>
      </c>
      <c r="B278" s="39" t="s">
        <v>646</v>
      </c>
      <c r="C278" s="208">
        <v>244.506</v>
      </c>
      <c r="D278" s="208">
        <v>3566.1489999999999</v>
      </c>
      <c r="E278" s="208">
        <v>950.13</v>
      </c>
      <c r="F278" s="208">
        <v>4760.7849999999999</v>
      </c>
      <c r="G278" s="206"/>
      <c r="H278" s="255">
        <v>7.5232615384615382</v>
      </c>
      <c r="I278" s="255">
        <v>41.322699884125143</v>
      </c>
      <c r="J278" s="255">
        <v>32.876470588235293</v>
      </c>
      <c r="K278" s="255">
        <v>32.254640921409212</v>
      </c>
      <c r="L278" s="41"/>
      <c r="M278" s="189">
        <v>656</v>
      </c>
      <c r="N278" s="189">
        <v>9378</v>
      </c>
      <c r="O278" s="189">
        <v>3294</v>
      </c>
      <c r="P278" s="189">
        <v>13328</v>
      </c>
      <c r="Q278" s="39"/>
      <c r="R278" s="39"/>
      <c r="S278" s="39"/>
      <c r="T278" s="39"/>
      <c r="U278" s="39"/>
    </row>
    <row r="279" spans="1:21" x14ac:dyDescent="0.2">
      <c r="A279" s="194" t="s">
        <v>647</v>
      </c>
      <c r="B279" s="39" t="s">
        <v>648</v>
      </c>
      <c r="C279" s="208">
        <v>201.73099999999999</v>
      </c>
      <c r="D279" s="208">
        <v>5175.9209999999994</v>
      </c>
      <c r="E279" s="208">
        <v>1522.7930000000001</v>
      </c>
      <c r="F279" s="208">
        <v>6900.4449999999997</v>
      </c>
      <c r="G279" s="206"/>
      <c r="H279" s="255">
        <v>8.1672469635627536</v>
      </c>
      <c r="I279" s="255">
        <v>57.510233333333325</v>
      </c>
      <c r="J279" s="255">
        <v>49.281326860841432</v>
      </c>
      <c r="K279" s="255">
        <v>47.360638297872342</v>
      </c>
      <c r="L279" s="41"/>
      <c r="M279" s="189">
        <v>644</v>
      </c>
      <c r="N279" s="189">
        <v>12298</v>
      </c>
      <c r="O279" s="189">
        <v>3863</v>
      </c>
      <c r="P279" s="189">
        <v>16805</v>
      </c>
      <c r="Q279" s="39"/>
      <c r="R279" s="39"/>
      <c r="S279" s="39"/>
      <c r="T279" s="39"/>
      <c r="U279" s="39"/>
    </row>
    <row r="280" spans="1:21" x14ac:dyDescent="0.2">
      <c r="A280" s="194" t="s">
        <v>649</v>
      </c>
      <c r="B280" s="39" t="s">
        <v>650</v>
      </c>
      <c r="C280" s="208">
        <v>152.87700000000001</v>
      </c>
      <c r="D280" s="208">
        <v>1780.163</v>
      </c>
      <c r="E280" s="208">
        <v>468.40399999999994</v>
      </c>
      <c r="F280" s="208">
        <v>2401.444</v>
      </c>
      <c r="G280" s="206"/>
      <c r="H280" s="255">
        <v>6.533205128205128</v>
      </c>
      <c r="I280" s="255">
        <v>22.2520375</v>
      </c>
      <c r="J280" s="255">
        <v>23.537889447236179</v>
      </c>
      <c r="K280" s="255">
        <v>19.49224025974026</v>
      </c>
      <c r="L280" s="41"/>
      <c r="M280" s="189">
        <v>211</v>
      </c>
      <c r="N280" s="189">
        <v>2979</v>
      </c>
      <c r="O280" s="189">
        <v>881</v>
      </c>
      <c r="P280" s="189">
        <v>4071</v>
      </c>
      <c r="Q280" s="39"/>
      <c r="R280" s="39"/>
      <c r="S280" s="39"/>
      <c r="T280" s="39"/>
      <c r="U280" s="39"/>
    </row>
    <row r="281" spans="1:21" x14ac:dyDescent="0.2">
      <c r="A281" s="194" t="s">
        <v>651</v>
      </c>
      <c r="B281" s="39" t="s">
        <v>652</v>
      </c>
      <c r="C281" s="208">
        <v>158.048</v>
      </c>
      <c r="D281" s="208">
        <v>1876.9949999999999</v>
      </c>
      <c r="E281" s="208">
        <v>524.952</v>
      </c>
      <c r="F281" s="208">
        <v>2559.9949999999999</v>
      </c>
      <c r="G281" s="206"/>
      <c r="H281" s="255">
        <v>6.5853333333333337</v>
      </c>
      <c r="I281" s="255">
        <v>18.658001988071572</v>
      </c>
      <c r="J281" s="255">
        <v>15.439764705882354</v>
      </c>
      <c r="K281" s="255">
        <v>16.171794061907772</v>
      </c>
      <c r="L281" s="41"/>
      <c r="M281" s="189">
        <v>260</v>
      </c>
      <c r="N281" s="189">
        <v>3895</v>
      </c>
      <c r="O281" s="189">
        <v>2250</v>
      </c>
      <c r="P281" s="189">
        <v>6405</v>
      </c>
      <c r="Q281" s="39"/>
      <c r="R281" s="39"/>
      <c r="S281" s="39"/>
      <c r="T281" s="39"/>
      <c r="U281" s="39"/>
    </row>
    <row r="282" spans="1:21" x14ac:dyDescent="0.2">
      <c r="A282" s="194" t="s">
        <v>653</v>
      </c>
      <c r="B282" s="39" t="s">
        <v>654</v>
      </c>
      <c r="C282" s="208">
        <v>127.125</v>
      </c>
      <c r="D282" s="208">
        <v>1836.2710000000002</v>
      </c>
      <c r="E282" s="208">
        <v>655.45799999999997</v>
      </c>
      <c r="F282" s="208">
        <v>2618.8540000000003</v>
      </c>
      <c r="G282" s="206"/>
      <c r="H282" s="255">
        <v>8.3634868421052637</v>
      </c>
      <c r="I282" s="255">
        <v>28.781677115987463</v>
      </c>
      <c r="J282" s="255">
        <v>22.758958333333332</v>
      </c>
      <c r="K282" s="255">
        <v>24.271121408711775</v>
      </c>
      <c r="L282" s="41"/>
      <c r="M282" s="189">
        <v>261</v>
      </c>
      <c r="N282" s="189">
        <v>4335</v>
      </c>
      <c r="O282" s="189">
        <v>1941</v>
      </c>
      <c r="P282" s="189">
        <v>6537</v>
      </c>
      <c r="Q282" s="39"/>
      <c r="R282" s="39"/>
      <c r="S282" s="39"/>
      <c r="T282" s="39"/>
      <c r="U282" s="39"/>
    </row>
    <row r="283" spans="1:21" x14ac:dyDescent="0.2">
      <c r="A283" s="194"/>
      <c r="B283" s="39"/>
      <c r="C283" s="204"/>
      <c r="D283" s="204"/>
      <c r="E283" s="204"/>
      <c r="F283" s="204"/>
      <c r="G283" s="189"/>
      <c r="H283" s="255"/>
      <c r="I283" s="255"/>
      <c r="J283" s="255"/>
      <c r="K283" s="255"/>
      <c r="L283" s="41"/>
      <c r="Q283" s="39"/>
      <c r="R283" s="39"/>
      <c r="S283" s="39"/>
      <c r="T283" s="39"/>
      <c r="U283" s="39"/>
    </row>
    <row r="284" spans="1:21" x14ac:dyDescent="0.2">
      <c r="A284" s="192" t="s">
        <v>655</v>
      </c>
      <c r="B284" s="37" t="s">
        <v>656</v>
      </c>
      <c r="C284" s="208">
        <v>2835.3070000000002</v>
      </c>
      <c r="D284" s="208">
        <v>31369.397000000001</v>
      </c>
      <c r="E284" s="208">
        <v>7935.7790000000014</v>
      </c>
      <c r="F284" s="208">
        <v>42140.483</v>
      </c>
      <c r="G284" s="206"/>
      <c r="H284" s="255">
        <v>5.9981108525491864</v>
      </c>
      <c r="I284" s="255">
        <v>24.236573437379278</v>
      </c>
      <c r="J284" s="255">
        <v>10.575398454157783</v>
      </c>
      <c r="K284" s="255">
        <v>16.739684992452531</v>
      </c>
      <c r="L284" s="41"/>
      <c r="M284" s="189">
        <v>6942</v>
      </c>
      <c r="N284" s="189">
        <v>90259</v>
      </c>
      <c r="O284" s="189">
        <v>46859</v>
      </c>
      <c r="P284" s="189">
        <v>144060</v>
      </c>
      <c r="Q284" s="39"/>
      <c r="R284" s="39"/>
      <c r="S284" s="39"/>
      <c r="T284" s="39"/>
      <c r="U284" s="39"/>
    </row>
    <row r="285" spans="1:21" x14ac:dyDescent="0.2">
      <c r="A285" s="194" t="s">
        <v>657</v>
      </c>
      <c r="B285" s="39" t="s">
        <v>658</v>
      </c>
      <c r="C285" s="208">
        <v>168.89400000000001</v>
      </c>
      <c r="D285" s="208">
        <v>2137.915</v>
      </c>
      <c r="E285" s="208">
        <v>335.04100000000005</v>
      </c>
      <c r="F285" s="208">
        <v>2641.85</v>
      </c>
      <c r="G285" s="206"/>
      <c r="H285" s="255">
        <v>7.5737219730941705</v>
      </c>
      <c r="I285" s="255">
        <v>43.190202020202022</v>
      </c>
      <c r="J285" s="255">
        <v>14.196652542372885</v>
      </c>
      <c r="K285" s="255">
        <v>27.605538140020897</v>
      </c>
      <c r="L285" s="41"/>
      <c r="M285" s="189">
        <v>715</v>
      </c>
      <c r="N285" s="189">
        <v>6933</v>
      </c>
      <c r="O285" s="189">
        <v>1125</v>
      </c>
      <c r="P285" s="189">
        <v>8773</v>
      </c>
      <c r="Q285" s="39"/>
      <c r="R285" s="39"/>
      <c r="S285" s="39"/>
      <c r="T285" s="39"/>
      <c r="U285" s="39"/>
    </row>
    <row r="286" spans="1:21" x14ac:dyDescent="0.2">
      <c r="A286" s="194" t="s">
        <v>659</v>
      </c>
      <c r="B286" s="39" t="s">
        <v>660</v>
      </c>
      <c r="C286" s="208">
        <v>141.322</v>
      </c>
      <c r="D286" s="208">
        <v>2113.4940000000001</v>
      </c>
      <c r="E286" s="208">
        <v>625.60900000000004</v>
      </c>
      <c r="F286" s="208">
        <v>2880.4249999999997</v>
      </c>
      <c r="G286" s="206"/>
      <c r="H286" s="255">
        <v>4.1687905604719768</v>
      </c>
      <c r="I286" s="255">
        <v>22.460085015940489</v>
      </c>
      <c r="J286" s="255">
        <v>11.231759425493717</v>
      </c>
      <c r="K286" s="255">
        <v>15.680048992923242</v>
      </c>
      <c r="L286" s="41"/>
      <c r="M286" s="189">
        <v>379</v>
      </c>
      <c r="N286" s="189">
        <v>6327</v>
      </c>
      <c r="O286" s="189">
        <v>4365</v>
      </c>
      <c r="P286" s="189">
        <v>11071</v>
      </c>
      <c r="Q286" s="39"/>
      <c r="R286" s="39"/>
      <c r="S286" s="39"/>
      <c r="T286" s="39"/>
      <c r="U286" s="39"/>
    </row>
    <row r="287" spans="1:21" x14ac:dyDescent="0.2">
      <c r="A287" s="194" t="s">
        <v>661</v>
      </c>
      <c r="B287" s="39" t="s">
        <v>662</v>
      </c>
      <c r="C287" s="208">
        <v>75.186000000000007</v>
      </c>
      <c r="D287" s="208">
        <v>1063.239</v>
      </c>
      <c r="E287" s="208">
        <v>250.483</v>
      </c>
      <c r="F287" s="208">
        <v>1388.9080000000001</v>
      </c>
      <c r="G287" s="206"/>
      <c r="H287" s="255">
        <v>3.4647926267281104</v>
      </c>
      <c r="I287" s="255">
        <v>18.71899647887324</v>
      </c>
      <c r="J287" s="255">
        <v>5.9781145584725541</v>
      </c>
      <c r="K287" s="255">
        <v>11.545369908561931</v>
      </c>
      <c r="L287" s="41"/>
      <c r="M287" s="189">
        <v>363</v>
      </c>
      <c r="N287" s="189">
        <v>3658</v>
      </c>
      <c r="O287" s="189">
        <v>1076</v>
      </c>
      <c r="P287" s="189">
        <v>5097</v>
      </c>
      <c r="Q287" s="39"/>
      <c r="R287" s="39"/>
      <c r="S287" s="39"/>
      <c r="T287" s="39"/>
      <c r="U287" s="39"/>
    </row>
    <row r="288" spans="1:21" x14ac:dyDescent="0.2">
      <c r="A288" s="194" t="s">
        <v>663</v>
      </c>
      <c r="B288" s="39" t="s">
        <v>664</v>
      </c>
      <c r="C288" s="208">
        <v>526.06100000000015</v>
      </c>
      <c r="D288" s="208">
        <v>4320.57</v>
      </c>
      <c r="E288" s="208">
        <v>1177.23</v>
      </c>
      <c r="F288" s="208">
        <v>6023.8610000000008</v>
      </c>
      <c r="G288" s="206"/>
      <c r="H288" s="255">
        <v>18.329651567944254</v>
      </c>
      <c r="I288" s="255">
        <v>50.592154566744732</v>
      </c>
      <c r="J288" s="255">
        <v>28.995812807881773</v>
      </c>
      <c r="K288" s="255">
        <v>38.913830749354013</v>
      </c>
      <c r="L288" s="41"/>
      <c r="M288" s="189">
        <v>849</v>
      </c>
      <c r="N288" s="189">
        <v>9456</v>
      </c>
      <c r="O288" s="189">
        <v>6612</v>
      </c>
      <c r="P288" s="189">
        <v>16917</v>
      </c>
      <c r="Q288" s="39"/>
      <c r="R288" s="39"/>
      <c r="S288" s="39"/>
      <c r="T288" s="39"/>
      <c r="U288" s="39"/>
    </row>
    <row r="289" spans="1:21" x14ac:dyDescent="0.2">
      <c r="A289" s="194" t="s">
        <v>665</v>
      </c>
      <c r="B289" s="39" t="s">
        <v>666</v>
      </c>
      <c r="C289" s="208">
        <v>51.327999999999996</v>
      </c>
      <c r="D289" s="208">
        <v>704.12300000000005</v>
      </c>
      <c r="E289" s="208">
        <v>217.74</v>
      </c>
      <c r="F289" s="208">
        <v>973.19100000000003</v>
      </c>
      <c r="G289" s="206"/>
      <c r="H289" s="255">
        <v>1.8463309352517983</v>
      </c>
      <c r="I289" s="255">
        <v>9.4767563930013452</v>
      </c>
      <c r="J289" s="255">
        <v>3.7093696763202724</v>
      </c>
      <c r="K289" s="255">
        <v>6.0521828358208953</v>
      </c>
      <c r="L289" s="41"/>
      <c r="M289" s="189">
        <v>163</v>
      </c>
      <c r="N289" s="189">
        <v>2219</v>
      </c>
      <c r="O289" s="189">
        <v>995</v>
      </c>
      <c r="P289" s="189">
        <v>3377</v>
      </c>
      <c r="Q289" s="39"/>
      <c r="R289" s="39"/>
      <c r="S289" s="39"/>
      <c r="T289" s="39"/>
      <c r="U289" s="39"/>
    </row>
    <row r="290" spans="1:21" x14ac:dyDescent="0.2">
      <c r="A290" s="194" t="s">
        <v>667</v>
      </c>
      <c r="B290" s="39" t="s">
        <v>668</v>
      </c>
      <c r="C290" s="208">
        <v>135.57600000000002</v>
      </c>
      <c r="D290" s="208">
        <v>1855.54</v>
      </c>
      <c r="E290" s="208">
        <v>602.851</v>
      </c>
      <c r="F290" s="208">
        <v>2593.9670000000001</v>
      </c>
      <c r="G290" s="206"/>
      <c r="H290" s="255">
        <v>3.6941689373297009</v>
      </c>
      <c r="I290" s="255">
        <v>19.532</v>
      </c>
      <c r="J290" s="255">
        <v>10.842643884892086</v>
      </c>
      <c r="K290" s="255">
        <v>13.856661324786325</v>
      </c>
      <c r="L290" s="41"/>
      <c r="M290" s="189">
        <v>458</v>
      </c>
      <c r="N290" s="189">
        <v>7363</v>
      </c>
      <c r="O290" s="189">
        <v>3634</v>
      </c>
      <c r="P290" s="189">
        <v>11455</v>
      </c>
      <c r="Q290" s="39"/>
      <c r="R290" s="39"/>
      <c r="S290" s="39"/>
      <c r="T290" s="39"/>
      <c r="U290" s="39"/>
    </row>
    <row r="291" spans="1:21" x14ac:dyDescent="0.2">
      <c r="A291" s="194" t="s">
        <v>669</v>
      </c>
      <c r="B291" s="39" t="s">
        <v>670</v>
      </c>
      <c r="C291" s="208">
        <v>381.76100000000002</v>
      </c>
      <c r="D291" s="208">
        <v>3751.5240000000003</v>
      </c>
      <c r="E291" s="208">
        <v>980.8660000000001</v>
      </c>
      <c r="F291" s="208">
        <v>5114.1509999999998</v>
      </c>
      <c r="G291" s="206"/>
      <c r="H291" s="255">
        <v>12.042933753943217</v>
      </c>
      <c r="I291" s="255">
        <v>40.688980477223431</v>
      </c>
      <c r="J291" s="255">
        <v>21.652671081677706</v>
      </c>
      <c r="K291" s="255">
        <v>30.207625516834021</v>
      </c>
      <c r="L291" s="41"/>
      <c r="M291" s="189">
        <v>598</v>
      </c>
      <c r="N291" s="189">
        <v>7176</v>
      </c>
      <c r="O291" s="189">
        <v>4393</v>
      </c>
      <c r="P291" s="189">
        <v>12167</v>
      </c>
      <c r="Q291" s="39"/>
      <c r="R291" s="39"/>
      <c r="S291" s="39"/>
      <c r="T291" s="39"/>
      <c r="U291" s="39"/>
    </row>
    <row r="292" spans="1:21" x14ac:dyDescent="0.2">
      <c r="A292" s="194" t="s">
        <v>671</v>
      </c>
      <c r="B292" s="39" t="s">
        <v>672</v>
      </c>
      <c r="C292" s="208">
        <v>255.31900000000002</v>
      </c>
      <c r="D292" s="208">
        <v>2622.1680000000001</v>
      </c>
      <c r="E292" s="208">
        <v>613.29499999999996</v>
      </c>
      <c r="F292" s="208">
        <v>3490.7820000000006</v>
      </c>
      <c r="G292" s="206"/>
      <c r="H292" s="255">
        <v>7.9787187500000005</v>
      </c>
      <c r="I292" s="255">
        <v>31.516442307692309</v>
      </c>
      <c r="J292" s="255">
        <v>13.132655246252677</v>
      </c>
      <c r="K292" s="255">
        <v>21.574672435105072</v>
      </c>
      <c r="L292" s="41"/>
      <c r="M292" s="189">
        <v>599</v>
      </c>
      <c r="N292" s="189">
        <v>7352</v>
      </c>
      <c r="O292" s="189">
        <v>2580</v>
      </c>
      <c r="P292" s="189">
        <v>10531</v>
      </c>
      <c r="Q292" s="39"/>
      <c r="R292" s="39"/>
      <c r="S292" s="39"/>
      <c r="T292" s="39"/>
      <c r="U292" s="39"/>
    </row>
    <row r="293" spans="1:21" x14ac:dyDescent="0.2">
      <c r="A293" s="194" t="s">
        <v>673</v>
      </c>
      <c r="B293" s="39" t="s">
        <v>674</v>
      </c>
      <c r="C293" s="208">
        <v>183.71799999999996</v>
      </c>
      <c r="D293" s="208">
        <v>3000.7449999999999</v>
      </c>
      <c r="E293" s="208">
        <v>625.70100000000002</v>
      </c>
      <c r="F293" s="208">
        <v>3810.1639999999998</v>
      </c>
      <c r="G293" s="206"/>
      <c r="H293" s="255">
        <v>7.1764843749999985</v>
      </c>
      <c r="I293" s="255">
        <v>42.806633380884449</v>
      </c>
      <c r="J293" s="255">
        <v>19.252338461538461</v>
      </c>
      <c r="K293" s="255">
        <v>29.697303195635225</v>
      </c>
      <c r="L293" s="41"/>
      <c r="M293" s="189">
        <v>729</v>
      </c>
      <c r="N293" s="189">
        <v>8958</v>
      </c>
      <c r="O293" s="189">
        <v>1830</v>
      </c>
      <c r="P293" s="189">
        <v>11517</v>
      </c>
      <c r="Q293" s="39"/>
      <c r="R293" s="39"/>
      <c r="S293" s="39"/>
      <c r="T293" s="39"/>
      <c r="U293" s="39"/>
    </row>
    <row r="294" spans="1:21" x14ac:dyDescent="0.2">
      <c r="A294" s="194" t="s">
        <v>675</v>
      </c>
      <c r="B294" s="39" t="s">
        <v>676</v>
      </c>
      <c r="C294" s="208">
        <v>113.29</v>
      </c>
      <c r="D294" s="208">
        <v>1290.1869999999999</v>
      </c>
      <c r="E294" s="208">
        <v>351.74199999999996</v>
      </c>
      <c r="F294" s="208">
        <v>1755.2190000000001</v>
      </c>
      <c r="G294" s="206"/>
      <c r="H294" s="255">
        <v>5.1730593607305932</v>
      </c>
      <c r="I294" s="255">
        <v>21.503116666666667</v>
      </c>
      <c r="J294" s="255">
        <v>8.973010204081632</v>
      </c>
      <c r="K294" s="255">
        <v>14.505942148760331</v>
      </c>
      <c r="L294" s="41"/>
      <c r="M294" s="189">
        <v>312</v>
      </c>
      <c r="N294" s="189">
        <v>6356</v>
      </c>
      <c r="O294" s="189">
        <v>6459</v>
      </c>
      <c r="P294" s="189">
        <v>13127</v>
      </c>
      <c r="Q294" s="39"/>
      <c r="R294" s="39"/>
      <c r="S294" s="39"/>
      <c r="T294" s="39"/>
      <c r="U294" s="39"/>
    </row>
    <row r="295" spans="1:21" x14ac:dyDescent="0.2">
      <c r="A295" s="194" t="s">
        <v>677</v>
      </c>
      <c r="B295" s="39" t="s">
        <v>678</v>
      </c>
      <c r="C295" s="208">
        <v>28.065999999999999</v>
      </c>
      <c r="D295" s="208">
        <v>391.27800000000002</v>
      </c>
      <c r="E295" s="208">
        <v>102.91500000000001</v>
      </c>
      <c r="F295" s="208">
        <v>522.25900000000001</v>
      </c>
      <c r="G295" s="206"/>
      <c r="H295" s="255">
        <v>1.3894059405940593</v>
      </c>
      <c r="I295" s="255">
        <v>7.0500540540540539</v>
      </c>
      <c r="J295" s="255">
        <v>2.1757928118393233</v>
      </c>
      <c r="K295" s="255">
        <v>4.2460081300813011</v>
      </c>
      <c r="L295" s="41"/>
      <c r="M295" s="189">
        <v>146</v>
      </c>
      <c r="N295" s="189">
        <v>1602</v>
      </c>
      <c r="O295" s="189">
        <v>552</v>
      </c>
      <c r="P295" s="189">
        <v>2300</v>
      </c>
      <c r="Q295" s="39"/>
      <c r="R295" s="39"/>
      <c r="S295" s="39"/>
      <c r="T295" s="39"/>
      <c r="U295" s="39"/>
    </row>
    <row r="296" spans="1:21" x14ac:dyDescent="0.2">
      <c r="A296" s="194" t="s">
        <v>679</v>
      </c>
      <c r="B296" s="39" t="s">
        <v>680</v>
      </c>
      <c r="C296" s="208">
        <v>204.68</v>
      </c>
      <c r="D296" s="208">
        <v>2023.1959999999999</v>
      </c>
      <c r="E296" s="208">
        <v>345.27100000000007</v>
      </c>
      <c r="F296" s="208">
        <v>2573.1470000000004</v>
      </c>
      <c r="G296" s="206"/>
      <c r="H296" s="255">
        <v>7.8421455938697315</v>
      </c>
      <c r="I296" s="255">
        <v>28.415674157303371</v>
      </c>
      <c r="J296" s="255">
        <v>8.4418337408312976</v>
      </c>
      <c r="K296" s="255">
        <v>18.632490948587982</v>
      </c>
      <c r="L296" s="41"/>
      <c r="M296" s="189">
        <v>334</v>
      </c>
      <c r="N296" s="189">
        <v>4450</v>
      </c>
      <c r="O296" s="189">
        <v>2184</v>
      </c>
      <c r="P296" s="189">
        <v>6968</v>
      </c>
      <c r="Q296" s="39"/>
      <c r="R296" s="39"/>
      <c r="S296" s="39"/>
      <c r="T296" s="39"/>
      <c r="U296" s="39"/>
    </row>
    <row r="297" spans="1:21" x14ac:dyDescent="0.2">
      <c r="A297" s="194" t="s">
        <v>681</v>
      </c>
      <c r="B297" s="39" t="s">
        <v>682</v>
      </c>
      <c r="C297" s="208">
        <v>147.06799999999998</v>
      </c>
      <c r="D297" s="208">
        <v>1797.77</v>
      </c>
      <c r="E297" s="208">
        <v>437.90599999999995</v>
      </c>
      <c r="F297" s="208">
        <v>2382.7439999999997</v>
      </c>
      <c r="G297" s="206"/>
      <c r="H297" s="255">
        <v>6.1793277310924362</v>
      </c>
      <c r="I297" s="255">
        <v>26.09245283018868</v>
      </c>
      <c r="J297" s="255">
        <v>12.917581120943952</v>
      </c>
      <c r="K297" s="255">
        <v>18.821042654028432</v>
      </c>
      <c r="L297" s="41"/>
      <c r="M297" s="189">
        <v>290</v>
      </c>
      <c r="N297" s="189">
        <v>4288</v>
      </c>
      <c r="O297" s="189">
        <v>3043</v>
      </c>
      <c r="P297" s="189">
        <v>7621</v>
      </c>
      <c r="Q297" s="39"/>
      <c r="R297" s="39"/>
      <c r="S297" s="39"/>
      <c r="T297" s="39"/>
      <c r="U297" s="39"/>
    </row>
    <row r="298" spans="1:21" x14ac:dyDescent="0.2">
      <c r="A298" s="194" t="s">
        <v>683</v>
      </c>
      <c r="B298" s="39" t="s">
        <v>684</v>
      </c>
      <c r="C298" s="208">
        <v>16.231999999999999</v>
      </c>
      <c r="D298" s="208">
        <v>232.91200000000001</v>
      </c>
      <c r="E298" s="208">
        <v>74.269000000000005</v>
      </c>
      <c r="F298" s="208">
        <v>323.41300000000001</v>
      </c>
      <c r="G298" s="206"/>
      <c r="H298" s="255">
        <v>1.1430985915492957</v>
      </c>
      <c r="I298" s="255">
        <v>5.3420183486238528</v>
      </c>
      <c r="J298" s="255">
        <v>3.0563374485596708</v>
      </c>
      <c r="K298" s="255">
        <v>3.944060975609756</v>
      </c>
      <c r="L298" s="41"/>
      <c r="M298" s="189">
        <v>69</v>
      </c>
      <c r="N298" s="189">
        <v>1203</v>
      </c>
      <c r="O298" s="189">
        <v>827</v>
      </c>
      <c r="P298" s="189">
        <v>2099</v>
      </c>
      <c r="Q298" s="39"/>
      <c r="R298" s="39"/>
      <c r="S298" s="39"/>
      <c r="T298" s="39"/>
      <c r="U298" s="39"/>
    </row>
    <row r="299" spans="1:21" x14ac:dyDescent="0.2">
      <c r="A299" s="194" t="s">
        <v>685</v>
      </c>
      <c r="B299" s="39" t="s">
        <v>686</v>
      </c>
      <c r="C299" s="208">
        <v>60.037000000000006</v>
      </c>
      <c r="D299" s="208">
        <v>627.52700000000004</v>
      </c>
      <c r="E299" s="208">
        <v>254.61199999999997</v>
      </c>
      <c r="F299" s="208">
        <v>942.17600000000004</v>
      </c>
      <c r="G299" s="206"/>
      <c r="H299" s="255">
        <v>3.3540223463687155</v>
      </c>
      <c r="I299" s="255">
        <v>11.388874773139745</v>
      </c>
      <c r="J299" s="255">
        <v>8.9652112676056319</v>
      </c>
      <c r="K299" s="255">
        <v>9.3100395256916997</v>
      </c>
      <c r="L299" s="41"/>
      <c r="M299" s="189">
        <v>158</v>
      </c>
      <c r="N299" s="189">
        <v>2622</v>
      </c>
      <c r="O299" s="189">
        <v>1584</v>
      </c>
      <c r="P299" s="189">
        <v>4364</v>
      </c>
      <c r="Q299" s="39"/>
      <c r="R299" s="39"/>
      <c r="S299" s="39"/>
      <c r="T299" s="39"/>
      <c r="U299" s="39"/>
    </row>
    <row r="300" spans="1:21" x14ac:dyDescent="0.2">
      <c r="A300" s="194" t="s">
        <v>687</v>
      </c>
      <c r="B300" s="39" t="s">
        <v>688</v>
      </c>
      <c r="C300" s="208">
        <v>139.54900000000001</v>
      </c>
      <c r="D300" s="208">
        <v>1288.3340000000001</v>
      </c>
      <c r="E300" s="208">
        <v>320.428</v>
      </c>
      <c r="F300" s="208">
        <v>1748.3110000000001</v>
      </c>
      <c r="G300" s="206"/>
      <c r="H300" s="255">
        <v>4.879335664335664</v>
      </c>
      <c r="I300" s="255">
        <v>17.968396094839608</v>
      </c>
      <c r="J300" s="255">
        <v>7.8923152709359607</v>
      </c>
      <c r="K300" s="255">
        <v>12.408168914123493</v>
      </c>
      <c r="L300" s="41"/>
      <c r="M300" s="189">
        <v>304</v>
      </c>
      <c r="N300" s="189">
        <v>3889</v>
      </c>
      <c r="O300" s="189">
        <v>2580</v>
      </c>
      <c r="P300" s="189">
        <v>6773</v>
      </c>
      <c r="Q300" s="39"/>
      <c r="R300" s="39"/>
      <c r="S300" s="39"/>
      <c r="T300" s="39"/>
      <c r="U300" s="39"/>
    </row>
    <row r="301" spans="1:21" x14ac:dyDescent="0.2">
      <c r="A301" s="194" t="s">
        <v>689</v>
      </c>
      <c r="B301" s="39" t="s">
        <v>690</v>
      </c>
      <c r="C301" s="208">
        <v>17.311999999999998</v>
      </c>
      <c r="D301" s="208">
        <v>183.95500000000001</v>
      </c>
      <c r="E301" s="208">
        <v>75.387</v>
      </c>
      <c r="F301" s="208">
        <v>276.654</v>
      </c>
      <c r="G301" s="206"/>
      <c r="H301" s="255">
        <v>1.0123976608187133</v>
      </c>
      <c r="I301" s="255">
        <v>3.8244282744282745</v>
      </c>
      <c r="J301" s="255">
        <v>2.4798355263157896</v>
      </c>
      <c r="K301" s="255">
        <v>2.8878288100208769</v>
      </c>
      <c r="L301" s="41"/>
      <c r="M301" s="189">
        <v>47</v>
      </c>
      <c r="N301" s="189">
        <v>768</v>
      </c>
      <c r="O301" s="189">
        <v>641</v>
      </c>
      <c r="P301" s="189">
        <v>1456</v>
      </c>
      <c r="Q301" s="39"/>
      <c r="R301" s="39"/>
      <c r="S301" s="39"/>
      <c r="T301" s="39"/>
      <c r="U301" s="39"/>
    </row>
    <row r="302" spans="1:21" x14ac:dyDescent="0.2">
      <c r="A302" s="194" t="s">
        <v>691</v>
      </c>
      <c r="B302" s="39" t="s">
        <v>692</v>
      </c>
      <c r="C302" s="208">
        <v>16.841000000000001</v>
      </c>
      <c r="D302" s="208">
        <v>291.74099999999999</v>
      </c>
      <c r="E302" s="208">
        <v>117.75300000000001</v>
      </c>
      <c r="F302" s="208">
        <v>426.33499999999998</v>
      </c>
      <c r="G302" s="206"/>
      <c r="H302" s="255">
        <v>0.9678735632183908</v>
      </c>
      <c r="I302" s="255">
        <v>6.0401863354037264</v>
      </c>
      <c r="J302" s="255">
        <v>3.6797812500000004</v>
      </c>
      <c r="K302" s="255">
        <v>4.3637154554759467</v>
      </c>
      <c r="L302" s="41"/>
      <c r="M302" s="189">
        <v>90</v>
      </c>
      <c r="N302" s="189">
        <v>1432</v>
      </c>
      <c r="O302" s="189">
        <v>840</v>
      </c>
      <c r="P302" s="189">
        <v>2362</v>
      </c>
      <c r="Q302" s="39"/>
      <c r="R302" s="39"/>
      <c r="S302" s="39"/>
      <c r="T302" s="39"/>
      <c r="U302" s="39"/>
    </row>
    <row r="303" spans="1:21" x14ac:dyDescent="0.2">
      <c r="A303" s="194" t="s">
        <v>693</v>
      </c>
      <c r="B303" s="39" t="s">
        <v>694</v>
      </c>
      <c r="C303" s="208">
        <v>173.06700000000004</v>
      </c>
      <c r="D303" s="208">
        <v>1673.1790000000001</v>
      </c>
      <c r="E303" s="208">
        <v>426.68</v>
      </c>
      <c r="F303" s="208">
        <v>2272.9259999999999</v>
      </c>
      <c r="G303" s="206"/>
      <c r="H303" s="255">
        <v>6.8136614173228356</v>
      </c>
      <c r="I303" s="255">
        <v>23.466746143057502</v>
      </c>
      <c r="J303" s="255">
        <v>13.048318042813456</v>
      </c>
      <c r="K303" s="255">
        <v>17.578700696055684</v>
      </c>
      <c r="L303" s="41"/>
      <c r="M303" s="189">
        <v>339</v>
      </c>
      <c r="N303" s="189">
        <v>4207</v>
      </c>
      <c r="O303" s="189">
        <v>1539</v>
      </c>
      <c r="P303" s="189">
        <v>6085</v>
      </c>
      <c r="Q303" s="39"/>
      <c r="R303" s="39"/>
      <c r="S303" s="39"/>
      <c r="T303" s="39"/>
      <c r="U303" s="39"/>
    </row>
    <row r="304" spans="1:21" x14ac:dyDescent="0.2">
      <c r="B304" s="39"/>
      <c r="C304" s="204"/>
      <c r="D304" s="204"/>
      <c r="E304" s="203"/>
      <c r="F304" s="203"/>
      <c r="G304" s="206"/>
      <c r="H304" s="255"/>
      <c r="I304" s="255"/>
      <c r="J304" s="254"/>
      <c r="K304" s="254"/>
      <c r="L304" s="41"/>
      <c r="Q304" s="39"/>
      <c r="R304" s="39"/>
      <c r="S304" s="39"/>
      <c r="T304" s="39"/>
      <c r="U304" s="39"/>
    </row>
    <row r="305" spans="1:21" x14ac:dyDescent="0.2">
      <c r="A305" s="192" t="s">
        <v>695</v>
      </c>
      <c r="B305" s="37" t="s">
        <v>696</v>
      </c>
      <c r="C305" s="208">
        <v>599.34199999999998</v>
      </c>
      <c r="D305" s="208">
        <v>6723.8770000000004</v>
      </c>
      <c r="E305" s="208">
        <v>1322.9579999999996</v>
      </c>
      <c r="F305" s="208">
        <v>8646.1769999999997</v>
      </c>
      <c r="G305" s="206"/>
      <c r="H305" s="255">
        <v>0.80158084793366324</v>
      </c>
      <c r="I305" s="255">
        <v>3.3402270243417784</v>
      </c>
      <c r="J305" s="255">
        <v>0.8090991376674207</v>
      </c>
      <c r="K305" s="255">
        <v>1.9670519849846433</v>
      </c>
      <c r="L305" s="44"/>
      <c r="M305" s="206">
        <v>2058</v>
      </c>
      <c r="N305" s="206">
        <v>24339</v>
      </c>
      <c r="O305" s="206">
        <v>12564</v>
      </c>
      <c r="P305" s="206">
        <v>38961</v>
      </c>
      <c r="Q305" s="39"/>
      <c r="R305" s="39"/>
      <c r="S305" s="39"/>
      <c r="T305" s="39"/>
      <c r="U305" s="39"/>
    </row>
    <row r="306" spans="1:21" x14ac:dyDescent="0.2">
      <c r="A306" s="194"/>
      <c r="B306" s="37"/>
      <c r="C306" s="203"/>
      <c r="D306" s="203"/>
      <c r="E306" s="203"/>
      <c r="F306" s="203"/>
      <c r="G306" s="206"/>
      <c r="H306" s="254"/>
      <c r="I306" s="254"/>
      <c r="J306" s="254"/>
      <c r="K306" s="254"/>
      <c r="L306" s="41"/>
      <c r="Q306" s="39"/>
      <c r="R306" s="39"/>
      <c r="S306" s="39"/>
      <c r="T306" s="39"/>
      <c r="U306" s="39"/>
    </row>
    <row r="307" spans="1:21" x14ac:dyDescent="0.2">
      <c r="A307" s="192" t="s">
        <v>697</v>
      </c>
      <c r="B307" s="37" t="s">
        <v>698</v>
      </c>
      <c r="C307" s="208">
        <v>4.3279999999999994</v>
      </c>
      <c r="D307" s="208">
        <v>63.889000000000003</v>
      </c>
      <c r="E307" s="208">
        <v>17.153999999999996</v>
      </c>
      <c r="F307" s="208">
        <v>85.370999999999995</v>
      </c>
      <c r="G307" s="206"/>
      <c r="H307" s="255">
        <v>0.40448598130841112</v>
      </c>
      <c r="I307" s="255">
        <v>2.233881118881119</v>
      </c>
      <c r="J307" s="255">
        <v>0.96370786516853912</v>
      </c>
      <c r="K307" s="255">
        <v>1.4951138353765323</v>
      </c>
      <c r="L307" s="41"/>
      <c r="M307" s="189">
        <v>34</v>
      </c>
      <c r="N307" s="189">
        <v>373</v>
      </c>
      <c r="O307" s="189">
        <v>160</v>
      </c>
      <c r="P307" s="189">
        <v>567</v>
      </c>
      <c r="Q307" s="39"/>
      <c r="R307" s="39"/>
      <c r="S307" s="39"/>
      <c r="T307" s="39"/>
      <c r="U307" s="39"/>
    </row>
    <row r="308" spans="1:21" x14ac:dyDescent="0.2">
      <c r="A308" s="192" t="s">
        <v>699</v>
      </c>
      <c r="B308" s="37" t="s">
        <v>700</v>
      </c>
      <c r="C308" s="208">
        <v>33.408000000000001</v>
      </c>
      <c r="D308" s="208">
        <v>510.88799999999992</v>
      </c>
      <c r="E308" s="208">
        <v>195.53200000000001</v>
      </c>
      <c r="F308" s="208">
        <v>739.82799999999997</v>
      </c>
      <c r="G308" s="206"/>
      <c r="H308" s="255">
        <v>1.6457142857142857</v>
      </c>
      <c r="I308" s="255">
        <v>6.6435370611183346</v>
      </c>
      <c r="J308" s="255">
        <v>4.8761097256857857</v>
      </c>
      <c r="K308" s="255">
        <v>5.3923323615160346</v>
      </c>
      <c r="L308" s="41"/>
      <c r="M308" s="189">
        <v>90</v>
      </c>
      <c r="N308" s="189">
        <v>1239</v>
      </c>
      <c r="O308" s="189">
        <v>548</v>
      </c>
      <c r="P308" s="189">
        <v>1877</v>
      </c>
      <c r="Q308" s="39"/>
      <c r="R308" s="39"/>
      <c r="S308" s="39"/>
      <c r="T308" s="39"/>
      <c r="U308" s="39"/>
    </row>
    <row r="309" spans="1:21" x14ac:dyDescent="0.2">
      <c r="A309" s="192" t="s">
        <v>701</v>
      </c>
      <c r="B309" s="37" t="s">
        <v>702</v>
      </c>
      <c r="C309" s="189" t="s">
        <v>154</v>
      </c>
      <c r="D309" s="208">
        <v>5.8479999999999999</v>
      </c>
      <c r="E309" s="189" t="s">
        <v>154</v>
      </c>
      <c r="F309" s="208">
        <v>10.179</v>
      </c>
      <c r="G309" s="206"/>
      <c r="H309" s="255" t="s">
        <v>154</v>
      </c>
      <c r="I309" s="255">
        <v>0.21421245421245422</v>
      </c>
      <c r="J309" s="255" t="s">
        <v>154</v>
      </c>
      <c r="K309" s="255">
        <v>0.14377118644067796</v>
      </c>
      <c r="L309" s="41"/>
      <c r="M309" s="189" t="s">
        <v>154</v>
      </c>
      <c r="N309" s="189">
        <v>58</v>
      </c>
      <c r="O309" s="189" t="s">
        <v>154</v>
      </c>
      <c r="P309" s="189">
        <v>139</v>
      </c>
      <c r="Q309" s="39"/>
      <c r="R309" s="39"/>
      <c r="S309" s="39"/>
      <c r="T309" s="39"/>
      <c r="U309" s="39"/>
    </row>
    <row r="310" spans="1:21" x14ac:dyDescent="0.2">
      <c r="A310" s="192" t="s">
        <v>703</v>
      </c>
      <c r="B310" s="37" t="s">
        <v>704</v>
      </c>
      <c r="C310" s="208">
        <v>19.499000000000002</v>
      </c>
      <c r="D310" s="208">
        <v>284.71299999999997</v>
      </c>
      <c r="E310" s="208">
        <v>58.076000000000001</v>
      </c>
      <c r="F310" s="208">
        <v>362.28800000000001</v>
      </c>
      <c r="G310" s="206"/>
      <c r="H310" s="255">
        <v>0.79587755102040836</v>
      </c>
      <c r="I310" s="255">
        <v>4.4210093167701858</v>
      </c>
      <c r="J310" s="255">
        <v>1.3139366515837103</v>
      </c>
      <c r="K310" s="255">
        <v>2.7219233658903081</v>
      </c>
      <c r="L310" s="41"/>
      <c r="M310" s="189">
        <v>117</v>
      </c>
      <c r="N310" s="189">
        <v>1015</v>
      </c>
      <c r="O310" s="189">
        <v>422</v>
      </c>
      <c r="P310" s="189">
        <v>1554</v>
      </c>
      <c r="Q310" s="39"/>
      <c r="R310" s="39"/>
      <c r="S310" s="39"/>
      <c r="T310" s="39"/>
      <c r="U310" s="39"/>
    </row>
    <row r="311" spans="1:21" x14ac:dyDescent="0.2">
      <c r="A311" s="192" t="s">
        <v>705</v>
      </c>
      <c r="B311" s="37" t="s">
        <v>706</v>
      </c>
      <c r="C311" s="208">
        <v>86.051000000000002</v>
      </c>
      <c r="D311" s="208">
        <v>978.27800000000002</v>
      </c>
      <c r="E311" s="208">
        <v>104.53200000000001</v>
      </c>
      <c r="F311" s="208">
        <v>1168.8610000000001</v>
      </c>
      <c r="G311" s="206"/>
      <c r="H311" s="255">
        <v>3.3745490196078429</v>
      </c>
      <c r="I311" s="255">
        <v>15.552909379968204</v>
      </c>
      <c r="J311" s="255">
        <v>2.8100000000000005</v>
      </c>
      <c r="K311" s="255">
        <v>9.2988146380270482</v>
      </c>
      <c r="L311" s="41"/>
      <c r="M311" s="189">
        <v>299</v>
      </c>
      <c r="N311" s="189">
        <v>3188</v>
      </c>
      <c r="O311" s="189">
        <v>780</v>
      </c>
      <c r="P311" s="189">
        <v>4267</v>
      </c>
      <c r="Q311" s="39"/>
      <c r="R311" s="39"/>
      <c r="S311" s="39"/>
      <c r="T311" s="39"/>
      <c r="U311" s="39"/>
    </row>
    <row r="312" spans="1:21" x14ac:dyDescent="0.2">
      <c r="A312" s="192" t="s">
        <v>707</v>
      </c>
      <c r="B312" s="37" t="s">
        <v>708</v>
      </c>
      <c r="C312" s="208">
        <v>25.913999999999998</v>
      </c>
      <c r="D312" s="208">
        <v>231.209</v>
      </c>
      <c r="E312" s="208">
        <v>18.390999999999998</v>
      </c>
      <c r="F312" s="208">
        <v>275.51400000000001</v>
      </c>
      <c r="G312" s="206"/>
      <c r="H312" s="255">
        <v>1.4979190751445084</v>
      </c>
      <c r="I312" s="255">
        <v>4.3055679702048417</v>
      </c>
      <c r="J312" s="255">
        <v>0.60101307189542486</v>
      </c>
      <c r="K312" s="255">
        <v>2.7064243614931236</v>
      </c>
      <c r="L312" s="41"/>
      <c r="M312" s="189">
        <v>87</v>
      </c>
      <c r="N312" s="189">
        <v>879</v>
      </c>
      <c r="O312" s="189">
        <v>144</v>
      </c>
      <c r="P312" s="189">
        <v>1110</v>
      </c>
      <c r="Q312" s="39"/>
      <c r="R312" s="39"/>
      <c r="S312" s="39"/>
      <c r="T312" s="39"/>
      <c r="U312" s="39"/>
    </row>
    <row r="313" spans="1:21" x14ac:dyDescent="0.2">
      <c r="A313" s="192" t="s">
        <v>709</v>
      </c>
      <c r="B313" s="37" t="s">
        <v>710</v>
      </c>
      <c r="C313" s="208">
        <v>32.541000000000004</v>
      </c>
      <c r="D313" s="208">
        <v>530.18400000000008</v>
      </c>
      <c r="E313" s="208">
        <v>70.063000000000002</v>
      </c>
      <c r="F313" s="208">
        <v>632.78800000000001</v>
      </c>
      <c r="G313" s="206"/>
      <c r="H313" s="255">
        <v>2.3078723404255324</v>
      </c>
      <c r="I313" s="255">
        <v>12.244434180138571</v>
      </c>
      <c r="J313" s="255">
        <v>3.4177073170731709</v>
      </c>
      <c r="K313" s="255">
        <v>8.1439897039897033</v>
      </c>
      <c r="L313" s="41"/>
      <c r="M313" s="189">
        <v>121</v>
      </c>
      <c r="N313" s="189">
        <v>1636</v>
      </c>
      <c r="O313" s="189">
        <v>322</v>
      </c>
      <c r="P313" s="189">
        <v>2079</v>
      </c>
      <c r="Q313" s="39"/>
      <c r="R313" s="39"/>
      <c r="S313" s="39"/>
      <c r="T313" s="39"/>
      <c r="U313" s="39"/>
    </row>
    <row r="314" spans="1:21" x14ac:dyDescent="0.2">
      <c r="A314" s="192" t="s">
        <v>711</v>
      </c>
      <c r="B314" s="37" t="s">
        <v>712</v>
      </c>
      <c r="C314" s="208">
        <v>94.04</v>
      </c>
      <c r="D314" s="208">
        <v>889.98599999999999</v>
      </c>
      <c r="E314" s="208">
        <v>99.814999999999998</v>
      </c>
      <c r="F314" s="208">
        <v>1083.8409999999999</v>
      </c>
      <c r="G314" s="206"/>
      <c r="H314" s="255">
        <v>6.0282051282051281</v>
      </c>
      <c r="I314" s="255">
        <v>23.420684210526314</v>
      </c>
      <c r="J314" s="255">
        <v>6.0129518072289159</v>
      </c>
      <c r="K314" s="255">
        <v>15.461355206847362</v>
      </c>
      <c r="L314" s="41"/>
      <c r="M314" s="189">
        <v>182</v>
      </c>
      <c r="N314" s="189">
        <v>2083</v>
      </c>
      <c r="O314" s="189">
        <v>906</v>
      </c>
      <c r="P314" s="189">
        <v>3171</v>
      </c>
      <c r="Q314" s="39"/>
      <c r="R314" s="39"/>
      <c r="S314" s="39"/>
      <c r="T314" s="39"/>
      <c r="U314" s="39"/>
    </row>
    <row r="315" spans="1:21" x14ac:dyDescent="0.2">
      <c r="A315" s="192" t="s">
        <v>713</v>
      </c>
      <c r="B315" s="37" t="s">
        <v>714</v>
      </c>
      <c r="C315" s="208">
        <v>32.169000000000004</v>
      </c>
      <c r="D315" s="208">
        <v>292.71600000000001</v>
      </c>
      <c r="E315" s="208">
        <v>30.594999999999999</v>
      </c>
      <c r="F315" s="208">
        <v>355.48</v>
      </c>
      <c r="G315" s="206"/>
      <c r="H315" s="255">
        <v>1.7020634920634923</v>
      </c>
      <c r="I315" s="255">
        <v>4.5594392523364489</v>
      </c>
      <c r="J315" s="255">
        <v>0.88938953488372097</v>
      </c>
      <c r="K315" s="255">
        <v>3.0279386712095402</v>
      </c>
      <c r="L315" s="41"/>
      <c r="M315" s="189">
        <v>91</v>
      </c>
      <c r="N315" s="189">
        <v>879</v>
      </c>
      <c r="O315" s="189">
        <v>292</v>
      </c>
      <c r="P315" s="189">
        <v>1262</v>
      </c>
      <c r="Q315" s="39"/>
      <c r="R315" s="39"/>
      <c r="S315" s="39"/>
      <c r="T315" s="39"/>
      <c r="U315" s="39"/>
    </row>
    <row r="316" spans="1:21" x14ac:dyDescent="0.2">
      <c r="A316" s="192" t="s">
        <v>715</v>
      </c>
      <c r="B316" s="37" t="s">
        <v>716</v>
      </c>
      <c r="C316" s="208">
        <v>2.6890000000000001</v>
      </c>
      <c r="D316" s="208">
        <v>46.646999999999998</v>
      </c>
      <c r="E316" s="208">
        <v>13.001000000000001</v>
      </c>
      <c r="F316" s="208">
        <v>62.337000000000003</v>
      </c>
      <c r="G316" s="206"/>
      <c r="H316" s="255">
        <v>0.19070921985815603</v>
      </c>
      <c r="I316" s="255">
        <v>1.3103089887640449</v>
      </c>
      <c r="J316" s="255">
        <v>0.46598566308243733</v>
      </c>
      <c r="K316" s="255">
        <v>0.80434838709677414</v>
      </c>
      <c r="L316" s="41"/>
      <c r="M316" s="189">
        <v>11</v>
      </c>
      <c r="N316" s="189">
        <v>223</v>
      </c>
      <c r="O316" s="189">
        <v>155</v>
      </c>
      <c r="P316" s="189">
        <v>389</v>
      </c>
      <c r="Q316" s="39"/>
      <c r="R316" s="39"/>
      <c r="S316" s="39"/>
      <c r="T316" s="39"/>
      <c r="U316" s="39"/>
    </row>
    <row r="317" spans="1:21" x14ac:dyDescent="0.2">
      <c r="A317" s="192" t="s">
        <v>717</v>
      </c>
      <c r="B317" s="37" t="s">
        <v>718</v>
      </c>
      <c r="C317" s="208">
        <v>8.65</v>
      </c>
      <c r="D317" s="208">
        <v>69.173000000000002</v>
      </c>
      <c r="E317" s="208">
        <v>19.407</v>
      </c>
      <c r="F317" s="208">
        <v>97.23</v>
      </c>
      <c r="G317" s="206"/>
      <c r="H317" s="255">
        <v>0.66538461538461535</v>
      </c>
      <c r="I317" s="255">
        <v>2.0648656716417912</v>
      </c>
      <c r="J317" s="255">
        <v>0.72958646616541356</v>
      </c>
      <c r="K317" s="255">
        <v>1.3282786885245901</v>
      </c>
      <c r="L317" s="41"/>
      <c r="M317" s="189">
        <v>42</v>
      </c>
      <c r="N317" s="189">
        <v>383</v>
      </c>
      <c r="O317" s="189">
        <v>366</v>
      </c>
      <c r="P317" s="189">
        <v>791</v>
      </c>
      <c r="Q317" s="39"/>
      <c r="R317" s="39"/>
      <c r="S317" s="39"/>
      <c r="T317" s="39"/>
      <c r="U317" s="39"/>
    </row>
    <row r="318" spans="1:21" x14ac:dyDescent="0.2">
      <c r="A318" s="192" t="s">
        <v>719</v>
      </c>
      <c r="B318" s="37" t="s">
        <v>720</v>
      </c>
      <c r="C318" s="208">
        <v>11.935</v>
      </c>
      <c r="D318" s="208">
        <v>115.645</v>
      </c>
      <c r="E318" s="208">
        <v>20.138999999999999</v>
      </c>
      <c r="F318" s="208">
        <v>147.71900000000002</v>
      </c>
      <c r="G318" s="206"/>
      <c r="H318" s="255">
        <v>0.84645390070921989</v>
      </c>
      <c r="I318" s="255">
        <v>3.221309192200557</v>
      </c>
      <c r="J318" s="255">
        <v>0.72442446043165465</v>
      </c>
      <c r="K318" s="255">
        <v>1.8962644415917846</v>
      </c>
      <c r="L318" s="41"/>
      <c r="M318" s="189">
        <v>44</v>
      </c>
      <c r="N318" s="189">
        <v>488</v>
      </c>
      <c r="O318" s="189">
        <v>295</v>
      </c>
      <c r="P318" s="189">
        <v>827</v>
      </c>
      <c r="Q318" s="39"/>
      <c r="R318" s="39"/>
      <c r="S318" s="39"/>
      <c r="T318" s="39"/>
      <c r="U318" s="39"/>
    </row>
    <row r="319" spans="1:21" x14ac:dyDescent="0.2">
      <c r="A319" s="194"/>
      <c r="B319" s="39"/>
      <c r="C319" s="204"/>
      <c r="D319" s="204"/>
      <c r="E319" s="204"/>
      <c r="F319" s="204"/>
      <c r="G319" s="189"/>
      <c r="H319" s="255"/>
      <c r="I319" s="255"/>
      <c r="J319" s="255"/>
      <c r="K319" s="255"/>
      <c r="L319" s="41"/>
      <c r="Q319" s="39"/>
      <c r="R319" s="39"/>
      <c r="S319" s="39"/>
      <c r="T319" s="39"/>
      <c r="U319" s="39"/>
    </row>
    <row r="320" spans="1:21" x14ac:dyDescent="0.2">
      <c r="A320" s="192" t="s">
        <v>721</v>
      </c>
      <c r="B320" s="37" t="s">
        <v>722</v>
      </c>
      <c r="C320" s="208">
        <v>12.996</v>
      </c>
      <c r="D320" s="208">
        <v>177.38800000000001</v>
      </c>
      <c r="E320" s="208">
        <v>38.804000000000002</v>
      </c>
      <c r="F320" s="208">
        <v>229.18799999999999</v>
      </c>
      <c r="G320" s="206"/>
      <c r="H320" s="255">
        <v>0.28008620689655173</v>
      </c>
      <c r="I320" s="255">
        <v>1.5411642050390963</v>
      </c>
      <c r="J320" s="255">
        <v>0.40632460732984294</v>
      </c>
      <c r="K320" s="255">
        <v>0.89212923316465553</v>
      </c>
      <c r="L320" s="41"/>
      <c r="M320" s="189">
        <v>67</v>
      </c>
      <c r="N320" s="189">
        <v>1169</v>
      </c>
      <c r="O320" s="189">
        <v>797</v>
      </c>
      <c r="P320" s="189">
        <v>2033</v>
      </c>
      <c r="Q320" s="39"/>
      <c r="R320" s="39"/>
      <c r="S320" s="39"/>
      <c r="T320" s="39"/>
      <c r="U320" s="39"/>
    </row>
    <row r="321" spans="1:21" x14ac:dyDescent="0.2">
      <c r="A321" s="194" t="s">
        <v>723</v>
      </c>
      <c r="B321" s="39" t="s">
        <v>724</v>
      </c>
      <c r="C321" s="208">
        <v>4.3970000000000002</v>
      </c>
      <c r="D321" s="208">
        <v>66.795000000000002</v>
      </c>
      <c r="E321" s="208">
        <v>14.649000000000001</v>
      </c>
      <c r="F321" s="208">
        <v>85.841000000000008</v>
      </c>
      <c r="G321" s="206"/>
      <c r="H321" s="255">
        <v>0.27481250000000002</v>
      </c>
      <c r="I321" s="255">
        <v>1.6411547911547912</v>
      </c>
      <c r="J321" s="255">
        <v>0.4680191693290735</v>
      </c>
      <c r="K321" s="255">
        <v>0.97657565415244618</v>
      </c>
      <c r="L321" s="41"/>
      <c r="M321" s="189">
        <v>32</v>
      </c>
      <c r="N321" s="189">
        <v>383</v>
      </c>
      <c r="O321" s="189">
        <v>200</v>
      </c>
      <c r="P321" s="189">
        <v>615</v>
      </c>
      <c r="Q321" s="39"/>
      <c r="R321" s="39"/>
      <c r="S321" s="39"/>
      <c r="T321" s="39"/>
      <c r="U321" s="39"/>
    </row>
    <row r="322" spans="1:21" x14ac:dyDescent="0.2">
      <c r="A322" s="194" t="s">
        <v>725</v>
      </c>
      <c r="B322" s="39" t="s">
        <v>726</v>
      </c>
      <c r="C322" s="189" t="s">
        <v>154</v>
      </c>
      <c r="D322" s="208">
        <v>15.772000000000002</v>
      </c>
      <c r="E322" s="208">
        <v>5.4370000000000003</v>
      </c>
      <c r="F322" s="208">
        <v>22.274999999999999</v>
      </c>
      <c r="G322" s="206"/>
      <c r="H322" s="255" t="s">
        <v>154</v>
      </c>
      <c r="I322" s="255">
        <v>0.81298969072164962</v>
      </c>
      <c r="J322" s="255" t="s">
        <v>154</v>
      </c>
      <c r="K322" s="255">
        <v>0.46796218487394958</v>
      </c>
      <c r="L322" s="41"/>
      <c r="M322" s="189" t="s">
        <v>154</v>
      </c>
      <c r="N322" s="189">
        <v>186</v>
      </c>
      <c r="O322" s="189">
        <v>144</v>
      </c>
      <c r="P322" s="189">
        <v>338</v>
      </c>
      <c r="Q322" s="39"/>
      <c r="R322" s="39"/>
      <c r="S322" s="39"/>
      <c r="T322" s="39"/>
      <c r="U322" s="39"/>
    </row>
    <row r="323" spans="1:21" x14ac:dyDescent="0.2">
      <c r="A323" s="194" t="s">
        <v>727</v>
      </c>
      <c r="B323" s="39" t="s">
        <v>728</v>
      </c>
      <c r="C323" s="189" t="s">
        <v>154</v>
      </c>
      <c r="D323" s="208">
        <v>23.994000000000003</v>
      </c>
      <c r="E323" s="189" t="s">
        <v>154</v>
      </c>
      <c r="F323" s="208">
        <v>32.501999999999995</v>
      </c>
      <c r="G323" s="206"/>
      <c r="H323" s="255" t="s">
        <v>154</v>
      </c>
      <c r="I323" s="255">
        <v>1.6434246575342468</v>
      </c>
      <c r="J323" s="255" t="s">
        <v>154</v>
      </c>
      <c r="K323" s="255">
        <v>0.94482558139534878</v>
      </c>
      <c r="L323" s="41"/>
      <c r="M323" s="189" t="s">
        <v>154</v>
      </c>
      <c r="N323" s="189">
        <v>229</v>
      </c>
      <c r="O323" s="189" t="s">
        <v>154</v>
      </c>
      <c r="P323" s="189">
        <v>489</v>
      </c>
      <c r="Q323" s="39"/>
      <c r="R323" s="39"/>
      <c r="S323" s="39"/>
      <c r="T323" s="39"/>
      <c r="U323" s="39"/>
    </row>
    <row r="324" spans="1:21" x14ac:dyDescent="0.2">
      <c r="A324" s="194" t="s">
        <v>729</v>
      </c>
      <c r="B324" s="39" t="s">
        <v>730</v>
      </c>
      <c r="C324" s="208">
        <v>7.4129999999999994</v>
      </c>
      <c r="D324" s="208">
        <v>70.826999999999998</v>
      </c>
      <c r="E324" s="208">
        <v>10.33</v>
      </c>
      <c r="F324" s="208">
        <v>88.57</v>
      </c>
      <c r="G324" s="206"/>
      <c r="H324" s="255">
        <v>0.45759259259259255</v>
      </c>
      <c r="I324" s="255">
        <v>1.7488148148148148</v>
      </c>
      <c r="J324" s="255">
        <v>0.33868852459016391</v>
      </c>
      <c r="K324" s="255">
        <v>1.0180459770114942</v>
      </c>
      <c r="L324" s="41"/>
      <c r="M324" s="189">
        <v>23</v>
      </c>
      <c r="N324" s="189">
        <v>371</v>
      </c>
      <c r="O324" s="189">
        <v>197</v>
      </c>
      <c r="P324" s="189">
        <v>591</v>
      </c>
      <c r="Q324" s="39"/>
      <c r="R324" s="39"/>
      <c r="S324" s="39"/>
      <c r="T324" s="39"/>
      <c r="U324" s="39"/>
    </row>
    <row r="325" spans="1:21" x14ac:dyDescent="0.2">
      <c r="A325" s="194"/>
      <c r="B325" s="39"/>
      <c r="C325" s="204"/>
      <c r="D325" s="204"/>
      <c r="E325" s="204"/>
      <c r="F325" s="204"/>
      <c r="G325" s="189"/>
      <c r="H325" s="255"/>
      <c r="I325" s="255"/>
      <c r="J325" s="255"/>
      <c r="K325" s="255"/>
      <c r="L325" s="41"/>
      <c r="Q325" s="39"/>
      <c r="R325" s="39"/>
      <c r="S325" s="39"/>
      <c r="T325" s="39"/>
      <c r="U325" s="39"/>
    </row>
    <row r="326" spans="1:21" x14ac:dyDescent="0.2">
      <c r="A326" s="192" t="s">
        <v>731</v>
      </c>
      <c r="B326" s="37" t="s">
        <v>732</v>
      </c>
      <c r="C326" s="208">
        <v>8.9329999999999981</v>
      </c>
      <c r="D326" s="208">
        <v>125.35199999999999</v>
      </c>
      <c r="E326" s="208">
        <v>49.265999999999991</v>
      </c>
      <c r="F326" s="208">
        <v>183.55099999999999</v>
      </c>
      <c r="G326" s="206"/>
      <c r="H326" s="255">
        <v>0.21734793187347928</v>
      </c>
      <c r="I326" s="255">
        <v>1.1585212569316079</v>
      </c>
      <c r="J326" s="255">
        <v>0.39794830371567036</v>
      </c>
      <c r="K326" s="255">
        <v>0.67259435690729208</v>
      </c>
      <c r="L326" s="41"/>
      <c r="M326" s="189">
        <v>70</v>
      </c>
      <c r="N326" s="189">
        <v>585</v>
      </c>
      <c r="O326" s="189">
        <v>585</v>
      </c>
      <c r="P326" s="189">
        <v>1240</v>
      </c>
      <c r="Q326" s="39"/>
      <c r="R326" s="39"/>
      <c r="S326" s="39"/>
      <c r="T326" s="39"/>
      <c r="U326" s="39"/>
    </row>
    <row r="327" spans="1:21" x14ac:dyDescent="0.2">
      <c r="A327" s="194" t="s">
        <v>733</v>
      </c>
      <c r="B327" s="39" t="s">
        <v>734</v>
      </c>
      <c r="C327" s="208">
        <v>3.319</v>
      </c>
      <c r="D327" s="208">
        <v>40.835999999999999</v>
      </c>
      <c r="E327" s="208">
        <v>12.071000000000002</v>
      </c>
      <c r="F327" s="208">
        <v>56.225999999999999</v>
      </c>
      <c r="G327" s="206"/>
      <c r="H327" s="255">
        <v>0.44253333333333333</v>
      </c>
      <c r="I327" s="255">
        <v>1.8732110091743119</v>
      </c>
      <c r="J327" s="255">
        <v>0.53648888888888902</v>
      </c>
      <c r="K327" s="255">
        <v>1.0833526011560695</v>
      </c>
      <c r="L327" s="41"/>
      <c r="M327" s="189">
        <v>18</v>
      </c>
      <c r="N327" s="189">
        <v>180</v>
      </c>
      <c r="O327" s="189">
        <v>123</v>
      </c>
      <c r="P327" s="189">
        <v>321</v>
      </c>
      <c r="Q327" s="39"/>
      <c r="R327" s="39"/>
      <c r="S327" s="39"/>
      <c r="T327" s="39"/>
      <c r="U327" s="39"/>
    </row>
    <row r="328" spans="1:21" x14ac:dyDescent="0.2">
      <c r="A328" s="194" t="s">
        <v>735</v>
      </c>
      <c r="B328" s="39" t="s">
        <v>736</v>
      </c>
      <c r="C328" s="208">
        <v>4.2249999999999996</v>
      </c>
      <c r="D328" s="208">
        <v>36.067999999999998</v>
      </c>
      <c r="E328" s="208">
        <v>9.157</v>
      </c>
      <c r="F328" s="208">
        <v>49.45</v>
      </c>
      <c r="G328" s="206"/>
      <c r="H328" s="255">
        <v>0.55592105263157898</v>
      </c>
      <c r="I328" s="255">
        <v>1.7175238095238095</v>
      </c>
      <c r="J328" s="255">
        <v>0.52028409090909089</v>
      </c>
      <c r="K328" s="255">
        <v>1.0703463203463204</v>
      </c>
      <c r="L328" s="41"/>
      <c r="M328" s="189">
        <v>34</v>
      </c>
      <c r="N328" s="189">
        <v>135</v>
      </c>
      <c r="O328" s="189">
        <v>78</v>
      </c>
      <c r="P328" s="189">
        <v>247</v>
      </c>
      <c r="Q328" s="39"/>
      <c r="R328" s="39"/>
      <c r="S328" s="39"/>
      <c r="T328" s="39"/>
      <c r="U328" s="39"/>
    </row>
    <row r="329" spans="1:21" x14ac:dyDescent="0.2">
      <c r="A329" s="194" t="s">
        <v>737</v>
      </c>
      <c r="B329" s="39" t="s">
        <v>738</v>
      </c>
      <c r="C329" s="189" t="s">
        <v>154</v>
      </c>
      <c r="D329" s="208">
        <v>27.395</v>
      </c>
      <c r="E329" s="189" t="s">
        <v>154</v>
      </c>
      <c r="F329" s="208">
        <v>37.987000000000002</v>
      </c>
      <c r="G329" s="206"/>
      <c r="H329" s="255" t="s">
        <v>154</v>
      </c>
      <c r="I329" s="255">
        <v>1.3835858585858587</v>
      </c>
      <c r="J329" s="255" t="s">
        <v>154</v>
      </c>
      <c r="K329" s="255">
        <v>0.75822355289421162</v>
      </c>
      <c r="L329" s="41"/>
      <c r="M329" s="189" t="s">
        <v>154</v>
      </c>
      <c r="N329" s="189">
        <v>108</v>
      </c>
      <c r="O329" s="189" t="s">
        <v>154</v>
      </c>
      <c r="P329" s="189">
        <v>235</v>
      </c>
      <c r="Q329" s="39"/>
      <c r="R329" s="39"/>
      <c r="S329" s="39"/>
      <c r="T329" s="39"/>
      <c r="U329" s="39"/>
    </row>
    <row r="330" spans="1:21" x14ac:dyDescent="0.2">
      <c r="A330" s="194" t="s">
        <v>739</v>
      </c>
      <c r="B330" s="39" t="s">
        <v>740</v>
      </c>
      <c r="C330" s="189" t="s">
        <v>154</v>
      </c>
      <c r="D330" s="208">
        <v>7.69</v>
      </c>
      <c r="E330" s="189" t="s">
        <v>154</v>
      </c>
      <c r="F330" s="208">
        <v>15.311</v>
      </c>
      <c r="G330" s="206"/>
      <c r="H330" s="255" t="s">
        <v>154</v>
      </c>
      <c r="I330" s="255">
        <v>0.48062500000000002</v>
      </c>
      <c r="J330" s="255" t="s">
        <v>154</v>
      </c>
      <c r="K330" s="255">
        <v>0.32165966386554623</v>
      </c>
      <c r="L330" s="41"/>
      <c r="M330" s="189" t="s">
        <v>154</v>
      </c>
      <c r="N330" s="189">
        <v>53</v>
      </c>
      <c r="O330" s="189" t="s">
        <v>154</v>
      </c>
      <c r="P330" s="189">
        <v>160</v>
      </c>
      <c r="Q330" s="39"/>
      <c r="R330" s="39"/>
      <c r="S330" s="39"/>
      <c r="T330" s="39"/>
      <c r="U330" s="39"/>
    </row>
    <row r="331" spans="1:21" x14ac:dyDescent="0.2">
      <c r="A331" s="194" t="s">
        <v>741</v>
      </c>
      <c r="B331" s="39" t="s">
        <v>742</v>
      </c>
      <c r="C331" s="189" t="s">
        <v>154</v>
      </c>
      <c r="D331" s="208">
        <v>13.363</v>
      </c>
      <c r="E331" s="189" t="s">
        <v>154</v>
      </c>
      <c r="F331" s="208">
        <v>24.576999999999998</v>
      </c>
      <c r="G331" s="206"/>
      <c r="H331" s="255" t="s">
        <v>154</v>
      </c>
      <c r="I331" s="255">
        <v>0.45145270270270271</v>
      </c>
      <c r="J331" s="255" t="s">
        <v>154</v>
      </c>
      <c r="K331" s="255">
        <v>0.31876783398184177</v>
      </c>
      <c r="L331" s="41"/>
      <c r="M331" s="189" t="s">
        <v>154</v>
      </c>
      <c r="N331" s="189">
        <v>109</v>
      </c>
      <c r="O331" s="189" t="s">
        <v>154</v>
      </c>
      <c r="P331" s="189">
        <v>277</v>
      </c>
      <c r="Q331" s="39"/>
      <c r="R331" s="39"/>
      <c r="S331" s="39"/>
      <c r="T331" s="39"/>
      <c r="U331" s="39"/>
    </row>
    <row r="332" spans="1:21" s="200" customFormat="1" x14ac:dyDescent="0.2">
      <c r="A332" s="212"/>
      <c r="C332" s="204"/>
      <c r="D332" s="204"/>
      <c r="E332" s="204"/>
      <c r="F332" s="204"/>
      <c r="G332" s="213"/>
      <c r="H332" s="255"/>
      <c r="I332" s="255"/>
      <c r="J332" s="255"/>
      <c r="K332" s="255"/>
      <c r="L332" s="214"/>
      <c r="M332" s="213"/>
      <c r="N332" s="213"/>
      <c r="O332" s="213"/>
      <c r="P332" s="213"/>
    </row>
    <row r="333" spans="1:21" x14ac:dyDescent="0.2">
      <c r="A333" s="192" t="s">
        <v>743</v>
      </c>
      <c r="B333" s="37" t="s">
        <v>744</v>
      </c>
      <c r="C333" s="208">
        <v>27.202999999999999</v>
      </c>
      <c r="D333" s="208">
        <v>250.99600000000001</v>
      </c>
      <c r="E333" s="208">
        <v>65.363</v>
      </c>
      <c r="F333" s="208">
        <v>343.56200000000001</v>
      </c>
      <c r="G333" s="206"/>
      <c r="H333" s="255">
        <v>0.24397309417040358</v>
      </c>
      <c r="I333" s="255">
        <v>0.84939424703891708</v>
      </c>
      <c r="J333" s="255">
        <v>0.24572556390977443</v>
      </c>
      <c r="K333" s="255">
        <v>0.51056917818397984</v>
      </c>
      <c r="L333" s="41"/>
      <c r="M333" s="41">
        <v>109</v>
      </c>
      <c r="N333" s="41">
        <v>1445</v>
      </c>
      <c r="O333" s="41">
        <v>1238</v>
      </c>
      <c r="P333" s="41">
        <v>2792</v>
      </c>
      <c r="Q333" s="39"/>
      <c r="R333" s="39"/>
      <c r="S333" s="39"/>
      <c r="T333" s="39"/>
      <c r="U333" s="39"/>
    </row>
    <row r="334" spans="1:21" x14ac:dyDescent="0.2">
      <c r="A334" s="194" t="s">
        <v>745</v>
      </c>
      <c r="B334" s="39" t="s">
        <v>746</v>
      </c>
      <c r="C334" s="208">
        <v>8.6110000000000007</v>
      </c>
      <c r="D334" s="208">
        <v>69.757999999999996</v>
      </c>
      <c r="E334" s="208">
        <v>10.63</v>
      </c>
      <c r="F334" s="208">
        <v>88.998999999999995</v>
      </c>
      <c r="G334" s="206"/>
      <c r="H334" s="255">
        <v>0.56281045751633985</v>
      </c>
      <c r="I334" s="255">
        <v>1.7224197530864198</v>
      </c>
      <c r="J334" s="255">
        <v>0.37038327526132403</v>
      </c>
      <c r="K334" s="255">
        <v>1.0507556080283353</v>
      </c>
      <c r="L334" s="41"/>
      <c r="M334" s="189">
        <v>32</v>
      </c>
      <c r="N334" s="189">
        <v>337</v>
      </c>
      <c r="O334" s="189">
        <v>174</v>
      </c>
      <c r="P334" s="189">
        <v>543</v>
      </c>
      <c r="Q334" s="39"/>
      <c r="R334" s="39"/>
      <c r="S334" s="39"/>
      <c r="T334" s="39"/>
      <c r="U334" s="39"/>
    </row>
    <row r="335" spans="1:21" x14ac:dyDescent="0.2">
      <c r="A335" s="194" t="s">
        <v>747</v>
      </c>
      <c r="B335" s="39" t="s">
        <v>748</v>
      </c>
      <c r="C335" s="189" t="s">
        <v>154</v>
      </c>
      <c r="D335" s="208">
        <v>20.49</v>
      </c>
      <c r="E335" s="189" t="s">
        <v>154</v>
      </c>
      <c r="F335" s="208">
        <v>27.788</v>
      </c>
      <c r="G335" s="206"/>
      <c r="H335" s="255" t="s">
        <v>154</v>
      </c>
      <c r="I335" s="255">
        <v>0.8295546558704453</v>
      </c>
      <c r="J335" s="255" t="s">
        <v>154</v>
      </c>
      <c r="K335" s="255">
        <v>0.46781144781144779</v>
      </c>
      <c r="L335" s="41"/>
      <c r="M335" s="189" t="s">
        <v>154</v>
      </c>
      <c r="N335" s="189">
        <v>110</v>
      </c>
      <c r="O335" s="189" t="s">
        <v>154</v>
      </c>
      <c r="P335" s="189">
        <v>237</v>
      </c>
      <c r="Q335" s="39"/>
      <c r="R335" s="39"/>
      <c r="S335" s="39"/>
      <c r="T335" s="39"/>
      <c r="U335" s="39"/>
    </row>
    <row r="336" spans="1:21" x14ac:dyDescent="0.2">
      <c r="A336" s="194" t="s">
        <v>749</v>
      </c>
      <c r="B336" s="39" t="s">
        <v>750</v>
      </c>
      <c r="C336" s="208">
        <v>1.02</v>
      </c>
      <c r="D336" s="208">
        <v>20.841000000000001</v>
      </c>
      <c r="E336" s="208">
        <v>7.2850000000000001</v>
      </c>
      <c r="F336" s="208">
        <v>29.146000000000001</v>
      </c>
      <c r="G336" s="206"/>
      <c r="H336" s="255">
        <v>9.5327102803738323E-2</v>
      </c>
      <c r="I336" s="255">
        <v>0.71373287671232877</v>
      </c>
      <c r="J336" s="255">
        <v>0.30609243697478994</v>
      </c>
      <c r="K336" s="255">
        <v>0.45683385579937302</v>
      </c>
      <c r="L336" s="41"/>
      <c r="M336" s="189">
        <v>14</v>
      </c>
      <c r="N336" s="189">
        <v>138</v>
      </c>
      <c r="O336" s="189">
        <v>113</v>
      </c>
      <c r="P336" s="189">
        <v>265</v>
      </c>
      <c r="Q336" s="39"/>
      <c r="R336" s="39"/>
      <c r="S336" s="39"/>
      <c r="T336" s="39"/>
      <c r="U336" s="39"/>
    </row>
    <row r="337" spans="1:21" x14ac:dyDescent="0.2">
      <c r="A337" s="194" t="s">
        <v>751</v>
      </c>
      <c r="B337" s="39" t="s">
        <v>752</v>
      </c>
      <c r="C337" s="189" t="s">
        <v>154</v>
      </c>
      <c r="D337" s="208">
        <v>16.747</v>
      </c>
      <c r="E337" s="189" t="s">
        <v>154</v>
      </c>
      <c r="F337" s="208">
        <v>23.535</v>
      </c>
      <c r="G337" s="206"/>
      <c r="H337" s="255" t="s">
        <v>154</v>
      </c>
      <c r="I337" s="255">
        <v>0.6977916666666667</v>
      </c>
      <c r="J337" s="255" t="s">
        <v>154</v>
      </c>
      <c r="K337" s="255">
        <v>0.41289473684210526</v>
      </c>
      <c r="L337" s="41"/>
      <c r="M337" s="189" t="s">
        <v>154</v>
      </c>
      <c r="N337" s="189">
        <v>84</v>
      </c>
      <c r="O337" s="189" t="s">
        <v>154</v>
      </c>
      <c r="P337" s="189">
        <v>167</v>
      </c>
      <c r="Q337" s="39"/>
      <c r="R337" s="39"/>
      <c r="S337" s="39"/>
      <c r="T337" s="39"/>
      <c r="U337" s="39"/>
    </row>
    <row r="338" spans="1:21" x14ac:dyDescent="0.2">
      <c r="A338" s="194" t="s">
        <v>753</v>
      </c>
      <c r="B338" s="39" t="s">
        <v>754</v>
      </c>
      <c r="C338" s="189" t="s">
        <v>154</v>
      </c>
      <c r="D338" s="208">
        <v>10.515000000000001</v>
      </c>
      <c r="E338" s="189" t="s">
        <v>154</v>
      </c>
      <c r="F338" s="208">
        <v>16.215</v>
      </c>
      <c r="G338" s="206"/>
      <c r="H338" s="255" t="s">
        <v>154</v>
      </c>
      <c r="I338" s="255">
        <v>0.55052356020942406</v>
      </c>
      <c r="J338" s="255" t="s">
        <v>154</v>
      </c>
      <c r="K338" s="255">
        <v>0.38699284009546542</v>
      </c>
      <c r="L338" s="41"/>
      <c r="M338" s="189" t="s">
        <v>154</v>
      </c>
      <c r="N338" s="189">
        <v>75</v>
      </c>
      <c r="O338" s="189" t="s">
        <v>154</v>
      </c>
      <c r="P338" s="189">
        <v>129</v>
      </c>
      <c r="Q338" s="39"/>
      <c r="R338" s="39"/>
      <c r="S338" s="39"/>
      <c r="T338" s="39"/>
      <c r="U338" s="39"/>
    </row>
    <row r="339" spans="1:21" x14ac:dyDescent="0.2">
      <c r="A339" s="194" t="s">
        <v>755</v>
      </c>
      <c r="B339" s="39" t="s">
        <v>756</v>
      </c>
      <c r="C339" s="189" t="s">
        <v>154</v>
      </c>
      <c r="D339" s="208">
        <v>14.315</v>
      </c>
      <c r="E339" s="189" t="s">
        <v>154</v>
      </c>
      <c r="F339" s="208">
        <v>18.46</v>
      </c>
      <c r="G339" s="206"/>
      <c r="H339" s="255" t="s">
        <v>154</v>
      </c>
      <c r="I339" s="255">
        <v>0.70517241379310347</v>
      </c>
      <c r="J339" s="255" t="s">
        <v>154</v>
      </c>
      <c r="K339" s="255">
        <v>0.40217864923747276</v>
      </c>
      <c r="L339" s="41"/>
      <c r="M339" s="189" t="s">
        <v>154</v>
      </c>
      <c r="N339" s="189">
        <v>109</v>
      </c>
      <c r="O339" s="189" t="s">
        <v>154</v>
      </c>
      <c r="P339" s="189">
        <v>219</v>
      </c>
      <c r="Q339" s="39"/>
      <c r="R339" s="39"/>
      <c r="S339" s="39"/>
      <c r="T339" s="39"/>
      <c r="U339" s="39"/>
    </row>
    <row r="340" spans="1:21" x14ac:dyDescent="0.2">
      <c r="A340" s="194" t="s">
        <v>757</v>
      </c>
      <c r="B340" s="39" t="s">
        <v>758</v>
      </c>
      <c r="C340" s="208">
        <v>0.14599999999999999</v>
      </c>
      <c r="D340" s="208">
        <v>12.910999999999998</v>
      </c>
      <c r="E340" s="208">
        <v>5.0199999999999996</v>
      </c>
      <c r="F340" s="208">
        <v>18.076999999999998</v>
      </c>
      <c r="G340" s="206"/>
      <c r="H340" s="255">
        <v>1.4747474747474747E-2</v>
      </c>
      <c r="I340" s="255">
        <v>0.50237354085603103</v>
      </c>
      <c r="J340" s="255">
        <v>0.18943396226415093</v>
      </c>
      <c r="K340" s="255">
        <v>0.29109500805152977</v>
      </c>
      <c r="L340" s="41"/>
      <c r="M340" s="189" t="s">
        <v>154</v>
      </c>
      <c r="N340" s="189">
        <v>68</v>
      </c>
      <c r="O340" s="189" t="s">
        <v>154</v>
      </c>
      <c r="P340" s="189">
        <v>147</v>
      </c>
      <c r="Q340" s="39"/>
      <c r="R340" s="39"/>
      <c r="S340" s="39"/>
      <c r="T340" s="39"/>
      <c r="U340" s="39"/>
    </row>
    <row r="341" spans="1:21" x14ac:dyDescent="0.2">
      <c r="A341" s="194" t="s">
        <v>759</v>
      </c>
      <c r="B341" s="39" t="s">
        <v>760</v>
      </c>
      <c r="C341" s="208">
        <v>2.41</v>
      </c>
      <c r="D341" s="208">
        <v>18.806999999999999</v>
      </c>
      <c r="E341" s="208">
        <v>8.9</v>
      </c>
      <c r="F341" s="208">
        <v>30.117000000000001</v>
      </c>
      <c r="G341" s="206"/>
      <c r="H341" s="255">
        <v>0.1853846153846154</v>
      </c>
      <c r="I341" s="255">
        <v>0.54043103448275864</v>
      </c>
      <c r="J341" s="255">
        <v>0.20227272727272727</v>
      </c>
      <c r="K341" s="255">
        <v>0.32842966194111234</v>
      </c>
      <c r="L341" s="41"/>
      <c r="M341" s="189">
        <v>11</v>
      </c>
      <c r="N341" s="189">
        <v>121</v>
      </c>
      <c r="O341" s="189">
        <v>179</v>
      </c>
      <c r="P341" s="189">
        <v>311</v>
      </c>
      <c r="Q341" s="39"/>
      <c r="R341" s="39"/>
      <c r="S341" s="39"/>
      <c r="T341" s="39"/>
      <c r="U341" s="39"/>
    </row>
    <row r="342" spans="1:21" x14ac:dyDescent="0.2">
      <c r="A342" s="194" t="s">
        <v>761</v>
      </c>
      <c r="B342" s="39" t="s">
        <v>762</v>
      </c>
      <c r="C342" s="208">
        <v>2.3129999999999997</v>
      </c>
      <c r="D342" s="208">
        <v>34.529000000000003</v>
      </c>
      <c r="E342" s="208">
        <v>5.2060000000000004</v>
      </c>
      <c r="F342" s="208">
        <v>42.048000000000002</v>
      </c>
      <c r="G342" s="206"/>
      <c r="H342" s="255">
        <v>0.26895348837209299</v>
      </c>
      <c r="I342" s="255">
        <v>1.3922983870967742</v>
      </c>
      <c r="J342" s="255">
        <v>0.38279411764705884</v>
      </c>
      <c r="K342" s="255">
        <v>0.89463829787234039</v>
      </c>
      <c r="L342" s="41"/>
      <c r="M342" s="189">
        <v>10</v>
      </c>
      <c r="N342" s="189">
        <v>198</v>
      </c>
      <c r="O342" s="189">
        <v>76</v>
      </c>
      <c r="P342" s="189">
        <v>284</v>
      </c>
      <c r="Q342" s="39"/>
      <c r="R342" s="39"/>
      <c r="S342" s="39"/>
      <c r="T342" s="39"/>
      <c r="U342" s="39"/>
    </row>
    <row r="343" spans="1:21" x14ac:dyDescent="0.2">
      <c r="A343" s="194" t="s">
        <v>763</v>
      </c>
      <c r="B343" s="39" t="s">
        <v>764</v>
      </c>
      <c r="C343" s="189" t="s">
        <v>154</v>
      </c>
      <c r="D343" s="208">
        <v>15.716999999999999</v>
      </c>
      <c r="E343" s="189" t="s">
        <v>154</v>
      </c>
      <c r="F343" s="208">
        <v>20.499000000000002</v>
      </c>
      <c r="G343" s="206"/>
      <c r="H343" s="255" t="s">
        <v>154</v>
      </c>
      <c r="I343" s="255">
        <v>0.61394531249999995</v>
      </c>
      <c r="J343" s="255" t="s">
        <v>154</v>
      </c>
      <c r="K343" s="255">
        <v>0.34452100840336142</v>
      </c>
      <c r="L343" s="41"/>
      <c r="M343" s="189" t="s">
        <v>154</v>
      </c>
      <c r="N343" s="189">
        <v>101</v>
      </c>
      <c r="O343" s="189" t="s">
        <v>154</v>
      </c>
      <c r="P343" s="189">
        <v>233</v>
      </c>
      <c r="Q343" s="39"/>
      <c r="R343" s="39"/>
      <c r="S343" s="39"/>
      <c r="T343" s="39"/>
      <c r="U343" s="39"/>
    </row>
    <row r="344" spans="1:21" x14ac:dyDescent="0.2">
      <c r="A344" s="194" t="s">
        <v>765</v>
      </c>
      <c r="B344" s="39" t="s">
        <v>766</v>
      </c>
      <c r="C344" s="208">
        <v>2.9990000000000001</v>
      </c>
      <c r="D344" s="208">
        <v>16.366</v>
      </c>
      <c r="E344" s="208">
        <v>9.3130000000000006</v>
      </c>
      <c r="F344" s="208">
        <v>28.678000000000004</v>
      </c>
      <c r="G344" s="206"/>
      <c r="H344" s="255">
        <v>0.31239583333333332</v>
      </c>
      <c r="I344" s="255">
        <v>0.61295880149812731</v>
      </c>
      <c r="J344" s="255">
        <v>0.39461864406779662</v>
      </c>
      <c r="K344" s="255">
        <v>0.47796666666666671</v>
      </c>
      <c r="L344" s="41"/>
      <c r="M344" s="189">
        <v>12</v>
      </c>
      <c r="N344" s="189">
        <v>104</v>
      </c>
      <c r="O344" s="189">
        <v>141</v>
      </c>
      <c r="P344" s="189">
        <v>257</v>
      </c>
      <c r="Q344" s="39"/>
      <c r="R344" s="39"/>
      <c r="S344" s="39"/>
      <c r="T344" s="39"/>
      <c r="U344" s="39"/>
    </row>
    <row r="345" spans="1:21" x14ac:dyDescent="0.2">
      <c r="A345" s="194"/>
      <c r="B345" s="39"/>
      <c r="C345" s="204"/>
      <c r="D345" s="204"/>
      <c r="E345" s="204"/>
      <c r="F345" s="204"/>
      <c r="G345" s="189"/>
      <c r="H345" s="255"/>
      <c r="I345" s="255"/>
      <c r="J345" s="255"/>
      <c r="K345" s="255"/>
      <c r="L345" s="41"/>
      <c r="Q345" s="39"/>
      <c r="R345" s="39"/>
      <c r="S345" s="39"/>
      <c r="T345" s="39"/>
      <c r="U345" s="39"/>
    </row>
    <row r="346" spans="1:21" x14ac:dyDescent="0.2">
      <c r="A346" s="192" t="s">
        <v>767</v>
      </c>
      <c r="B346" s="37" t="s">
        <v>768</v>
      </c>
      <c r="C346" s="208">
        <v>38.465000000000003</v>
      </c>
      <c r="D346" s="208">
        <v>686.18100000000004</v>
      </c>
      <c r="E346" s="208">
        <v>168.17</v>
      </c>
      <c r="F346" s="208">
        <v>892.81600000000003</v>
      </c>
      <c r="G346" s="206"/>
      <c r="H346" s="255">
        <v>0.29771671826625384</v>
      </c>
      <c r="I346" s="255">
        <v>2.0649443274149863</v>
      </c>
      <c r="J346" s="255">
        <v>0.58636680613668057</v>
      </c>
      <c r="K346" s="255">
        <v>1.1934447266408235</v>
      </c>
      <c r="L346" s="41"/>
      <c r="M346" s="41">
        <v>188</v>
      </c>
      <c r="N346" s="41">
        <v>2649</v>
      </c>
      <c r="O346" s="41">
        <v>1433</v>
      </c>
      <c r="P346" s="41">
        <v>4270</v>
      </c>
      <c r="Q346" s="39"/>
      <c r="R346" s="39"/>
      <c r="S346" s="39"/>
      <c r="T346" s="39"/>
      <c r="U346" s="39"/>
    </row>
    <row r="347" spans="1:21" x14ac:dyDescent="0.2">
      <c r="A347" s="194" t="s">
        <v>769</v>
      </c>
      <c r="B347" s="39" t="s">
        <v>770</v>
      </c>
      <c r="C347" s="208">
        <v>2.641</v>
      </c>
      <c r="D347" s="208">
        <v>44.084000000000003</v>
      </c>
      <c r="E347" s="208">
        <v>5.8929999999999998</v>
      </c>
      <c r="F347" s="208">
        <v>52.617999999999995</v>
      </c>
      <c r="G347" s="206"/>
      <c r="H347" s="255">
        <v>0.23371681415929205</v>
      </c>
      <c r="I347" s="255">
        <v>1.6267158671586717</v>
      </c>
      <c r="J347" s="255">
        <v>0.26545045045045046</v>
      </c>
      <c r="K347" s="255">
        <v>0.86685337726523881</v>
      </c>
      <c r="L347" s="41"/>
      <c r="M347" s="189">
        <v>19</v>
      </c>
      <c r="N347" s="189">
        <v>178</v>
      </c>
      <c r="O347" s="189">
        <v>109</v>
      </c>
      <c r="P347" s="189">
        <v>306</v>
      </c>
      <c r="Q347" s="39"/>
      <c r="R347" s="39"/>
      <c r="S347" s="39"/>
      <c r="T347" s="39"/>
      <c r="U347" s="39"/>
    </row>
    <row r="348" spans="1:21" x14ac:dyDescent="0.2">
      <c r="A348" s="194" t="s">
        <v>771</v>
      </c>
      <c r="B348" s="39" t="s">
        <v>772</v>
      </c>
      <c r="C348" s="208">
        <v>3.34</v>
      </c>
      <c r="D348" s="208">
        <v>85.22799999999998</v>
      </c>
      <c r="E348" s="208">
        <v>22.776999999999997</v>
      </c>
      <c r="F348" s="208">
        <v>111.345</v>
      </c>
      <c r="G348" s="206"/>
      <c r="H348" s="255">
        <v>0.2929824561403509</v>
      </c>
      <c r="I348" s="255">
        <v>2.2972506738544469</v>
      </c>
      <c r="J348" s="255">
        <v>0.76177257525083597</v>
      </c>
      <c r="K348" s="255">
        <v>1.418407643312102</v>
      </c>
      <c r="L348" s="41"/>
      <c r="M348" s="189">
        <v>16</v>
      </c>
      <c r="N348" s="189">
        <v>398</v>
      </c>
      <c r="O348" s="189">
        <v>158</v>
      </c>
      <c r="P348" s="189">
        <v>572</v>
      </c>
      <c r="Q348" s="39"/>
      <c r="R348" s="39"/>
      <c r="S348" s="39"/>
      <c r="T348" s="39"/>
      <c r="U348" s="39"/>
    </row>
    <row r="349" spans="1:21" x14ac:dyDescent="0.2">
      <c r="A349" s="194" t="s">
        <v>773</v>
      </c>
      <c r="B349" s="39" t="s">
        <v>774</v>
      </c>
      <c r="C349" s="208">
        <v>7.8519999999999985</v>
      </c>
      <c r="D349" s="208">
        <v>177.16499999999999</v>
      </c>
      <c r="E349" s="208">
        <v>33.578000000000003</v>
      </c>
      <c r="F349" s="208">
        <v>218.595</v>
      </c>
      <c r="G349" s="206"/>
      <c r="H349" s="255">
        <v>0.85347826086956502</v>
      </c>
      <c r="I349" s="255">
        <v>7.2608606557377051</v>
      </c>
      <c r="J349" s="255">
        <v>2.1251898734177215</v>
      </c>
      <c r="K349" s="255">
        <v>4.4339756592292092</v>
      </c>
      <c r="L349" s="41"/>
      <c r="M349" s="189">
        <v>46</v>
      </c>
      <c r="N349" s="189">
        <v>572</v>
      </c>
      <c r="O349" s="189">
        <v>189</v>
      </c>
      <c r="P349" s="189">
        <v>807</v>
      </c>
      <c r="Q349" s="39"/>
      <c r="R349" s="39"/>
      <c r="S349" s="39"/>
      <c r="T349" s="39"/>
      <c r="U349" s="39"/>
    </row>
    <row r="350" spans="1:21" x14ac:dyDescent="0.2">
      <c r="A350" s="194" t="s">
        <v>775</v>
      </c>
      <c r="B350" s="39" t="s">
        <v>776</v>
      </c>
      <c r="C350" s="189" t="s">
        <v>154</v>
      </c>
      <c r="D350" s="208">
        <v>13.984999999999999</v>
      </c>
      <c r="E350" s="189" t="s">
        <v>154</v>
      </c>
      <c r="F350" s="208">
        <v>20.878</v>
      </c>
      <c r="G350" s="206"/>
      <c r="H350" s="255" t="s">
        <v>154</v>
      </c>
      <c r="I350" s="255">
        <v>0.59258474576271192</v>
      </c>
      <c r="J350" s="255" t="s">
        <v>154</v>
      </c>
      <c r="K350" s="255">
        <v>0.3669244288224956</v>
      </c>
      <c r="L350" s="41"/>
      <c r="M350" s="189" t="s">
        <v>154</v>
      </c>
      <c r="N350" s="189">
        <v>73</v>
      </c>
      <c r="O350" s="189" t="s">
        <v>154</v>
      </c>
      <c r="P350" s="189">
        <v>154</v>
      </c>
      <c r="Q350" s="39"/>
      <c r="R350" s="39"/>
      <c r="S350" s="39"/>
      <c r="T350" s="39"/>
      <c r="U350" s="39"/>
    </row>
    <row r="351" spans="1:21" x14ac:dyDescent="0.2">
      <c r="A351" s="194" t="s">
        <v>777</v>
      </c>
      <c r="B351" s="39" t="s">
        <v>778</v>
      </c>
      <c r="C351" s="208">
        <v>8.3350000000000009</v>
      </c>
      <c r="D351" s="208">
        <v>151.16999999999999</v>
      </c>
      <c r="E351" s="208">
        <v>33.877000000000002</v>
      </c>
      <c r="F351" s="208">
        <v>193.38200000000001</v>
      </c>
      <c r="G351" s="206"/>
      <c r="H351" s="255">
        <v>0.87736842105263158</v>
      </c>
      <c r="I351" s="255">
        <v>6.2726141078838173</v>
      </c>
      <c r="J351" s="255">
        <v>1.8716574585635359</v>
      </c>
      <c r="K351" s="255">
        <v>3.7477131782945738</v>
      </c>
      <c r="L351" s="41"/>
      <c r="M351" s="189">
        <v>42</v>
      </c>
      <c r="N351" s="189">
        <v>470</v>
      </c>
      <c r="O351" s="189">
        <v>167</v>
      </c>
      <c r="P351" s="189">
        <v>679</v>
      </c>
      <c r="Q351" s="39"/>
      <c r="R351" s="39"/>
      <c r="S351" s="39"/>
      <c r="T351" s="39"/>
      <c r="U351" s="39"/>
    </row>
    <row r="352" spans="1:21" x14ac:dyDescent="0.2">
      <c r="A352" s="194" t="s">
        <v>779</v>
      </c>
      <c r="B352" s="39" t="s">
        <v>780</v>
      </c>
      <c r="C352" s="189" t="s">
        <v>154</v>
      </c>
      <c r="D352" s="208">
        <v>38.166000000000011</v>
      </c>
      <c r="E352" s="189" t="s">
        <v>154</v>
      </c>
      <c r="F352" s="208">
        <v>51.281000000000013</v>
      </c>
      <c r="G352" s="206"/>
      <c r="H352" s="255" t="s">
        <v>154</v>
      </c>
      <c r="I352" s="255">
        <v>1.0750985915492961</v>
      </c>
      <c r="J352" s="255" t="s">
        <v>154</v>
      </c>
      <c r="K352" s="255">
        <v>0.65160101651842461</v>
      </c>
      <c r="L352" s="41"/>
      <c r="M352" s="189" t="s">
        <v>154</v>
      </c>
      <c r="N352" s="189">
        <v>179</v>
      </c>
      <c r="O352" s="189" t="s">
        <v>154</v>
      </c>
      <c r="P352" s="189">
        <v>316</v>
      </c>
      <c r="Q352" s="39"/>
      <c r="R352" s="39"/>
      <c r="S352" s="39"/>
      <c r="T352" s="39"/>
      <c r="U352" s="39"/>
    </row>
    <row r="353" spans="1:21" x14ac:dyDescent="0.2">
      <c r="A353" s="194" t="s">
        <v>781</v>
      </c>
      <c r="B353" s="39" t="s">
        <v>782</v>
      </c>
      <c r="C353" s="189" t="s">
        <v>154</v>
      </c>
      <c r="D353" s="208">
        <v>34.953000000000003</v>
      </c>
      <c r="E353" s="189" t="s">
        <v>154</v>
      </c>
      <c r="F353" s="208">
        <v>47.197000000000003</v>
      </c>
      <c r="G353" s="206"/>
      <c r="H353" s="255" t="s">
        <v>154</v>
      </c>
      <c r="I353" s="255">
        <v>1.4151012145748987</v>
      </c>
      <c r="J353" s="255" t="s">
        <v>154</v>
      </c>
      <c r="K353" s="255">
        <v>0.79859560067681901</v>
      </c>
      <c r="L353" s="41"/>
      <c r="M353" s="189" t="s">
        <v>154</v>
      </c>
      <c r="N353" s="189">
        <v>150</v>
      </c>
      <c r="O353" s="189" t="s">
        <v>154</v>
      </c>
      <c r="P353" s="189">
        <v>266</v>
      </c>
      <c r="Q353" s="39"/>
      <c r="R353" s="39"/>
      <c r="S353" s="39"/>
      <c r="T353" s="39"/>
      <c r="U353" s="39"/>
    </row>
    <row r="354" spans="1:21" x14ac:dyDescent="0.2">
      <c r="A354" s="194" t="s">
        <v>783</v>
      </c>
      <c r="B354" s="39" t="s">
        <v>784</v>
      </c>
      <c r="C354" s="189" t="s">
        <v>154</v>
      </c>
      <c r="D354" s="208">
        <v>14.405999999999999</v>
      </c>
      <c r="E354" s="189" t="s">
        <v>154</v>
      </c>
      <c r="F354" s="208">
        <v>24.860999999999997</v>
      </c>
      <c r="G354" s="206"/>
      <c r="H354" s="255" t="s">
        <v>154</v>
      </c>
      <c r="I354" s="255">
        <v>0.63743362831858397</v>
      </c>
      <c r="J354" s="255" t="s">
        <v>154</v>
      </c>
      <c r="K354" s="255">
        <v>0.45366788321167878</v>
      </c>
      <c r="L354" s="41"/>
      <c r="M354" s="189" t="s">
        <v>154</v>
      </c>
      <c r="N354" s="189">
        <v>90</v>
      </c>
      <c r="O354" s="189" t="s">
        <v>154</v>
      </c>
      <c r="P354" s="189">
        <v>186</v>
      </c>
      <c r="Q354" s="39"/>
      <c r="R354" s="39"/>
      <c r="S354" s="39"/>
      <c r="T354" s="39"/>
      <c r="U354" s="39"/>
    </row>
    <row r="355" spans="1:21" x14ac:dyDescent="0.2">
      <c r="A355" s="194" t="s">
        <v>785</v>
      </c>
      <c r="B355" s="39" t="s">
        <v>786</v>
      </c>
      <c r="C355" s="208">
        <v>2.0609999999999999</v>
      </c>
      <c r="D355" s="208">
        <v>41.083999999999996</v>
      </c>
      <c r="E355" s="208">
        <v>9.0370000000000008</v>
      </c>
      <c r="F355" s="208">
        <v>52.182000000000002</v>
      </c>
      <c r="G355" s="206"/>
      <c r="H355" s="255">
        <v>0.16620967741935483</v>
      </c>
      <c r="I355" s="255">
        <v>1.3338961038961037</v>
      </c>
      <c r="J355" s="255">
        <v>0.3516342412451362</v>
      </c>
      <c r="K355" s="255">
        <v>0.75956331877729255</v>
      </c>
      <c r="L355" s="41"/>
      <c r="M355" s="189">
        <v>12</v>
      </c>
      <c r="N355" s="189">
        <v>147</v>
      </c>
      <c r="O355" s="189">
        <v>93</v>
      </c>
      <c r="P355" s="189">
        <v>252</v>
      </c>
      <c r="Q355" s="39"/>
      <c r="R355" s="39"/>
      <c r="S355" s="39"/>
      <c r="T355" s="39"/>
      <c r="U355" s="39"/>
    </row>
    <row r="356" spans="1:21" x14ac:dyDescent="0.2">
      <c r="A356" s="194" t="s">
        <v>787</v>
      </c>
      <c r="B356" s="39" t="s">
        <v>788</v>
      </c>
      <c r="C356" s="208">
        <v>3.01</v>
      </c>
      <c r="D356" s="208">
        <v>45.393000000000001</v>
      </c>
      <c r="E356" s="208">
        <v>15.223000000000003</v>
      </c>
      <c r="F356" s="208">
        <v>63.626000000000005</v>
      </c>
      <c r="G356" s="206"/>
      <c r="H356" s="255">
        <v>0.26173913043478259</v>
      </c>
      <c r="I356" s="255">
        <v>1.5871678321678322</v>
      </c>
      <c r="J356" s="255">
        <v>0.51603389830508484</v>
      </c>
      <c r="K356" s="255">
        <v>0.91416666666666679</v>
      </c>
      <c r="L356" s="41"/>
      <c r="M356" s="189">
        <v>16</v>
      </c>
      <c r="N356" s="189">
        <v>146</v>
      </c>
      <c r="O356" s="189">
        <v>103</v>
      </c>
      <c r="P356" s="189">
        <v>265</v>
      </c>
      <c r="Q356" s="39"/>
      <c r="R356" s="39"/>
      <c r="S356" s="39"/>
      <c r="T356" s="39"/>
      <c r="U356" s="39"/>
    </row>
    <row r="357" spans="1:21" x14ac:dyDescent="0.2">
      <c r="A357" s="194" t="s">
        <v>789</v>
      </c>
      <c r="B357" s="39" t="s">
        <v>790</v>
      </c>
      <c r="C357" s="189" t="s">
        <v>154</v>
      </c>
      <c r="D357" s="208">
        <v>18.635000000000002</v>
      </c>
      <c r="E357" s="189" t="s">
        <v>154</v>
      </c>
      <c r="F357" s="208">
        <v>26.247000000000003</v>
      </c>
      <c r="G357" s="206"/>
      <c r="H357" s="255" t="s">
        <v>154</v>
      </c>
      <c r="I357" s="255">
        <v>0.67518115942028989</v>
      </c>
      <c r="J357" s="255" t="s">
        <v>154</v>
      </c>
      <c r="K357" s="255">
        <v>0.42608766233766238</v>
      </c>
      <c r="L357" s="41"/>
      <c r="M357" s="189" t="s">
        <v>154</v>
      </c>
      <c r="N357" s="189">
        <v>102</v>
      </c>
      <c r="O357" s="189" t="s">
        <v>154</v>
      </c>
      <c r="P357" s="189">
        <v>190</v>
      </c>
      <c r="Q357" s="39"/>
      <c r="R357" s="39"/>
      <c r="S357" s="39"/>
      <c r="T357" s="39"/>
      <c r="U357" s="39"/>
    </row>
    <row r="358" spans="1:21" x14ac:dyDescent="0.2">
      <c r="A358" s="194" t="s">
        <v>791</v>
      </c>
      <c r="B358" s="39" t="s">
        <v>792</v>
      </c>
      <c r="C358" s="208">
        <v>3.0179999999999998</v>
      </c>
      <c r="D358" s="208">
        <v>21.911999999999999</v>
      </c>
      <c r="E358" s="208">
        <v>5.6739999999999995</v>
      </c>
      <c r="F358" s="208">
        <v>30.603999999999999</v>
      </c>
      <c r="G358" s="189"/>
      <c r="H358" s="255">
        <v>0.2768807339449541</v>
      </c>
      <c r="I358" s="255">
        <v>0.83633587786259544</v>
      </c>
      <c r="J358" s="255">
        <v>0.26390697674418601</v>
      </c>
      <c r="K358" s="255">
        <v>0.5222525597269625</v>
      </c>
      <c r="M358" s="189">
        <v>10</v>
      </c>
      <c r="N358" s="189">
        <v>144</v>
      </c>
      <c r="O358" s="189">
        <v>123</v>
      </c>
      <c r="P358" s="189">
        <v>277</v>
      </c>
      <c r="Q358" s="39"/>
      <c r="R358" s="39"/>
      <c r="S358" s="39"/>
      <c r="T358" s="39"/>
      <c r="U358" s="39"/>
    </row>
    <row r="359" spans="1:21" x14ac:dyDescent="0.2">
      <c r="A359" s="194"/>
      <c r="B359" s="39"/>
      <c r="C359" s="204"/>
      <c r="D359" s="204"/>
      <c r="E359" s="204"/>
      <c r="F359" s="204"/>
      <c r="G359" s="189"/>
      <c r="H359" s="255"/>
      <c r="I359" s="255"/>
      <c r="J359" s="255"/>
      <c r="K359" s="255"/>
      <c r="L359" s="41"/>
      <c r="Q359" s="39"/>
      <c r="R359" s="39"/>
      <c r="S359" s="39"/>
      <c r="T359" s="39"/>
      <c r="U359" s="39"/>
    </row>
    <row r="360" spans="1:21" x14ac:dyDescent="0.2">
      <c r="A360" s="192" t="s">
        <v>793</v>
      </c>
      <c r="B360" s="37" t="s">
        <v>794</v>
      </c>
      <c r="C360" s="208">
        <v>64.123000000000005</v>
      </c>
      <c r="D360" s="208">
        <v>571.16300000000012</v>
      </c>
      <c r="E360" s="208">
        <v>81.84399999999998</v>
      </c>
      <c r="F360" s="208">
        <v>717.13</v>
      </c>
      <c r="G360" s="206"/>
      <c r="H360" s="255">
        <v>1.1389520426287745</v>
      </c>
      <c r="I360" s="255">
        <v>3.5877072864321615</v>
      </c>
      <c r="J360" s="255">
        <v>0.70922010398613511</v>
      </c>
      <c r="K360" s="255">
        <v>2.1678657799274488</v>
      </c>
      <c r="L360" s="41"/>
      <c r="M360" s="189">
        <v>178</v>
      </c>
      <c r="N360" s="189">
        <v>1905</v>
      </c>
      <c r="O360" s="189">
        <v>735</v>
      </c>
      <c r="P360" s="189">
        <v>2818</v>
      </c>
      <c r="Q360" s="39"/>
      <c r="R360" s="39"/>
      <c r="S360" s="39"/>
      <c r="T360" s="39"/>
      <c r="U360" s="39"/>
    </row>
    <row r="361" spans="1:21" x14ac:dyDescent="0.2">
      <c r="A361" s="194" t="s">
        <v>795</v>
      </c>
      <c r="B361" s="39" t="s">
        <v>796</v>
      </c>
      <c r="C361" s="208">
        <v>5.0520000000000005</v>
      </c>
      <c r="D361" s="208">
        <v>51.417999999999992</v>
      </c>
      <c r="E361" s="208">
        <v>7.6219999999999999</v>
      </c>
      <c r="F361" s="208">
        <v>64.091999999999999</v>
      </c>
      <c r="G361" s="206"/>
      <c r="H361" s="255">
        <v>0.37984962406015044</v>
      </c>
      <c r="I361" s="255">
        <v>1.5257566765578632</v>
      </c>
      <c r="J361" s="255">
        <v>0.30733870967741933</v>
      </c>
      <c r="K361" s="255">
        <v>0.89389121338912136</v>
      </c>
      <c r="L361" s="41"/>
      <c r="M361" s="189">
        <v>23</v>
      </c>
      <c r="N361" s="189">
        <v>239</v>
      </c>
      <c r="O361" s="189">
        <v>109</v>
      </c>
      <c r="P361" s="189">
        <v>371</v>
      </c>
      <c r="Q361" s="39"/>
      <c r="R361" s="39"/>
      <c r="S361" s="39"/>
      <c r="T361" s="39"/>
      <c r="U361" s="39"/>
    </row>
    <row r="362" spans="1:21" x14ac:dyDescent="0.2">
      <c r="A362" s="194" t="s">
        <v>797</v>
      </c>
      <c r="B362" s="39" t="s">
        <v>798</v>
      </c>
      <c r="C362" s="208">
        <v>50.787999999999997</v>
      </c>
      <c r="D362" s="208">
        <v>430.322</v>
      </c>
      <c r="E362" s="208">
        <v>63.48</v>
      </c>
      <c r="F362" s="208">
        <v>544.59</v>
      </c>
      <c r="G362" s="206"/>
      <c r="H362" s="255">
        <v>4.3408547008547007</v>
      </c>
      <c r="I362" s="255">
        <v>9.3956768558951964</v>
      </c>
      <c r="J362" s="255">
        <v>3.3587301587301588</v>
      </c>
      <c r="K362" s="255">
        <v>7.1095300261096606</v>
      </c>
      <c r="L362" s="41"/>
      <c r="M362" s="189">
        <v>111</v>
      </c>
      <c r="N362" s="189">
        <v>1153</v>
      </c>
      <c r="O362" s="189">
        <v>263</v>
      </c>
      <c r="P362" s="189">
        <v>1527</v>
      </c>
      <c r="Q362" s="39"/>
      <c r="R362" s="39"/>
      <c r="S362" s="39"/>
      <c r="T362" s="39"/>
      <c r="U362" s="39"/>
    </row>
    <row r="363" spans="1:21" x14ac:dyDescent="0.2">
      <c r="A363" s="194" t="s">
        <v>799</v>
      </c>
      <c r="B363" s="39" t="s">
        <v>800</v>
      </c>
      <c r="C363" s="189" t="s">
        <v>154</v>
      </c>
      <c r="D363" s="208">
        <v>22.134</v>
      </c>
      <c r="E363" s="189" t="s">
        <v>154</v>
      </c>
      <c r="F363" s="208">
        <v>25.131</v>
      </c>
      <c r="G363" s="206"/>
      <c r="H363" s="255" t="s">
        <v>154</v>
      </c>
      <c r="I363" s="255">
        <v>0.74777027027027032</v>
      </c>
      <c r="J363" s="255" t="s">
        <v>154</v>
      </c>
      <c r="K363" s="255">
        <v>0.3679502196193265</v>
      </c>
      <c r="L363" s="41"/>
      <c r="M363" s="189" t="s">
        <v>154</v>
      </c>
      <c r="N363" s="189">
        <v>158</v>
      </c>
      <c r="O363" s="189" t="s">
        <v>154</v>
      </c>
      <c r="P363" s="189">
        <v>304</v>
      </c>
      <c r="Q363" s="39"/>
      <c r="R363" s="39"/>
      <c r="S363" s="39"/>
      <c r="T363" s="39"/>
      <c r="U363" s="39"/>
    </row>
    <row r="364" spans="1:21" x14ac:dyDescent="0.2">
      <c r="A364" s="194" t="s">
        <v>801</v>
      </c>
      <c r="B364" s="39" t="s">
        <v>802</v>
      </c>
      <c r="C364" s="208">
        <v>5.8469999999999986</v>
      </c>
      <c r="D364" s="208">
        <v>51.731999999999999</v>
      </c>
      <c r="E364" s="208">
        <v>5.1440000000000001</v>
      </c>
      <c r="F364" s="208">
        <v>62.722999999999992</v>
      </c>
      <c r="G364" s="206"/>
      <c r="H364" s="255">
        <v>0.56221153846153837</v>
      </c>
      <c r="I364" s="255">
        <v>1.9375280898876404</v>
      </c>
      <c r="J364" s="255">
        <v>0.21523012552301254</v>
      </c>
      <c r="K364" s="255">
        <v>1.0299343185550081</v>
      </c>
      <c r="L364" s="41"/>
      <c r="M364" s="189">
        <v>28</v>
      </c>
      <c r="N364" s="189">
        <v>267</v>
      </c>
      <c r="O364" s="189">
        <v>121</v>
      </c>
      <c r="P364" s="189">
        <v>416</v>
      </c>
      <c r="Q364" s="39"/>
      <c r="R364" s="39"/>
      <c r="S364" s="39"/>
      <c r="T364" s="39"/>
      <c r="U364" s="39"/>
    </row>
    <row r="365" spans="1:21" x14ac:dyDescent="0.2">
      <c r="A365" s="194" t="s">
        <v>803</v>
      </c>
      <c r="B365" s="39" t="s">
        <v>804</v>
      </c>
      <c r="C365" s="208">
        <v>2.0220000000000002</v>
      </c>
      <c r="D365" s="208">
        <v>15.556999999999999</v>
      </c>
      <c r="E365" s="208">
        <v>3.0150000000000001</v>
      </c>
      <c r="F365" s="208">
        <v>20.594000000000001</v>
      </c>
      <c r="G365" s="206"/>
      <c r="H365" s="255">
        <v>0.22466666666666668</v>
      </c>
      <c r="I365" s="255">
        <v>0.66482905982905971</v>
      </c>
      <c r="J365" s="255">
        <v>0.14425837320574161</v>
      </c>
      <c r="K365" s="255">
        <v>0.38637898686679173</v>
      </c>
      <c r="L365" s="41"/>
      <c r="M365" s="189">
        <v>11</v>
      </c>
      <c r="N365" s="189">
        <v>88</v>
      </c>
      <c r="O365" s="189">
        <v>101</v>
      </c>
      <c r="P365" s="189">
        <v>200</v>
      </c>
      <c r="Q365" s="39"/>
      <c r="R365" s="39"/>
      <c r="S365" s="39"/>
      <c r="T365" s="39"/>
      <c r="U365" s="39"/>
    </row>
    <row r="366" spans="1:21" x14ac:dyDescent="0.2">
      <c r="A366" s="194"/>
      <c r="B366" s="39"/>
      <c r="C366" s="204"/>
      <c r="D366" s="204"/>
      <c r="E366" s="204"/>
      <c r="F366" s="204"/>
      <c r="G366" s="189"/>
      <c r="H366" s="255"/>
      <c r="I366" s="255"/>
      <c r="J366" s="255"/>
      <c r="K366" s="255"/>
      <c r="L366" s="41"/>
      <c r="Q366" s="39"/>
      <c r="R366" s="39"/>
      <c r="S366" s="39"/>
      <c r="T366" s="39"/>
      <c r="U366" s="39"/>
    </row>
    <row r="367" spans="1:21" x14ac:dyDescent="0.2">
      <c r="A367" s="192" t="s">
        <v>805</v>
      </c>
      <c r="B367" s="37" t="s">
        <v>806</v>
      </c>
      <c r="C367" s="208">
        <v>57.399000000000008</v>
      </c>
      <c r="D367" s="208">
        <v>541.02499999999998</v>
      </c>
      <c r="E367" s="208">
        <v>181.00700000000003</v>
      </c>
      <c r="F367" s="208">
        <v>779.43100000000015</v>
      </c>
      <c r="G367" s="206"/>
      <c r="H367" s="255">
        <v>0.57456456456456462</v>
      </c>
      <c r="I367" s="255">
        <v>2.0602627570449354</v>
      </c>
      <c r="J367" s="255">
        <v>0.84111059479553918</v>
      </c>
      <c r="K367" s="255">
        <v>1.3491968149558597</v>
      </c>
      <c r="L367" s="41"/>
      <c r="M367" s="189">
        <v>189</v>
      </c>
      <c r="N367" s="189">
        <v>2795</v>
      </c>
      <c r="O367" s="189">
        <v>2220</v>
      </c>
      <c r="P367" s="189">
        <v>5204</v>
      </c>
      <c r="Q367" s="39"/>
      <c r="R367" s="39"/>
      <c r="S367" s="39"/>
      <c r="T367" s="39"/>
      <c r="U367" s="39"/>
    </row>
    <row r="368" spans="1:21" x14ac:dyDescent="0.2">
      <c r="A368" s="194" t="s">
        <v>807</v>
      </c>
      <c r="B368" s="39" t="s">
        <v>808</v>
      </c>
      <c r="C368" s="208">
        <v>4.7050000000000001</v>
      </c>
      <c r="D368" s="208">
        <v>51.3</v>
      </c>
      <c r="E368" s="208">
        <v>29.564</v>
      </c>
      <c r="F368" s="208">
        <v>85.569000000000003</v>
      </c>
      <c r="G368" s="206"/>
      <c r="H368" s="255">
        <v>0.36757812499999998</v>
      </c>
      <c r="I368" s="255">
        <v>1.7043189368770764</v>
      </c>
      <c r="J368" s="255">
        <v>1.201788617886179</v>
      </c>
      <c r="K368" s="255">
        <v>1.2695697329376854</v>
      </c>
      <c r="L368" s="41"/>
      <c r="M368" s="189">
        <v>11</v>
      </c>
      <c r="N368" s="189">
        <v>331</v>
      </c>
      <c r="O368" s="189">
        <v>341</v>
      </c>
      <c r="P368" s="189">
        <v>683</v>
      </c>
      <c r="Q368" s="39"/>
      <c r="R368" s="39"/>
      <c r="S368" s="39"/>
      <c r="T368" s="39"/>
      <c r="U368" s="39"/>
    </row>
    <row r="369" spans="1:21" x14ac:dyDescent="0.2">
      <c r="A369" s="194" t="s">
        <v>809</v>
      </c>
      <c r="B369" s="39" t="s">
        <v>810</v>
      </c>
      <c r="C369" s="208">
        <v>2.3619999999999997</v>
      </c>
      <c r="D369" s="208">
        <v>48.566000000000003</v>
      </c>
      <c r="E369" s="208">
        <v>21.850999999999996</v>
      </c>
      <c r="F369" s="208">
        <v>72.778999999999996</v>
      </c>
      <c r="G369" s="206"/>
      <c r="H369" s="255">
        <v>0.35253731343283573</v>
      </c>
      <c r="I369" s="255">
        <v>2.7438418079096043</v>
      </c>
      <c r="J369" s="255">
        <v>1.5280419580419577</v>
      </c>
      <c r="K369" s="255">
        <v>1.880594315245478</v>
      </c>
      <c r="L369" s="41"/>
      <c r="M369" s="189">
        <v>15</v>
      </c>
      <c r="N369" s="189">
        <v>310</v>
      </c>
      <c r="O369" s="189">
        <v>276</v>
      </c>
      <c r="P369" s="189">
        <v>601</v>
      </c>
      <c r="Q369" s="39"/>
      <c r="R369" s="39"/>
      <c r="S369" s="39"/>
      <c r="T369" s="39"/>
      <c r="U369" s="39"/>
    </row>
    <row r="370" spans="1:21" x14ac:dyDescent="0.2">
      <c r="A370" s="194" t="s">
        <v>811</v>
      </c>
      <c r="B370" s="39" t="s">
        <v>812</v>
      </c>
      <c r="C370" s="208">
        <v>14.153000000000002</v>
      </c>
      <c r="D370" s="208">
        <v>86.802000000000007</v>
      </c>
      <c r="E370" s="208">
        <v>14.003</v>
      </c>
      <c r="F370" s="208">
        <v>114.958</v>
      </c>
      <c r="G370" s="206"/>
      <c r="H370" s="255">
        <v>1.2524778761061948</v>
      </c>
      <c r="I370" s="255">
        <v>2.5681065088757395</v>
      </c>
      <c r="J370" s="255">
        <v>0.58103734439834021</v>
      </c>
      <c r="K370" s="255">
        <v>1.6588455988455988</v>
      </c>
      <c r="L370" s="41"/>
      <c r="M370" s="189">
        <v>28</v>
      </c>
      <c r="N370" s="189">
        <v>389</v>
      </c>
      <c r="O370" s="189">
        <v>185</v>
      </c>
      <c r="P370" s="189">
        <v>602</v>
      </c>
      <c r="Q370" s="39"/>
      <c r="R370" s="39"/>
      <c r="S370" s="39"/>
      <c r="T370" s="39"/>
      <c r="U370" s="39"/>
    </row>
    <row r="371" spans="1:21" x14ac:dyDescent="0.2">
      <c r="A371" s="194" t="s">
        <v>813</v>
      </c>
      <c r="B371" s="39" t="s">
        <v>814</v>
      </c>
      <c r="C371" s="189" t="s">
        <v>154</v>
      </c>
      <c r="D371" s="208">
        <v>16.898000000000003</v>
      </c>
      <c r="E371" s="189" t="s">
        <v>154</v>
      </c>
      <c r="F371" s="208">
        <v>26.145</v>
      </c>
      <c r="G371" s="206"/>
      <c r="H371" s="255" t="s">
        <v>154</v>
      </c>
      <c r="I371" s="255">
        <v>0.96011363636363656</v>
      </c>
      <c r="J371" s="255" t="s">
        <v>154</v>
      </c>
      <c r="K371" s="255">
        <v>0.59965596330275228</v>
      </c>
      <c r="L371" s="41"/>
      <c r="M371" s="189" t="s">
        <v>154</v>
      </c>
      <c r="N371" s="189">
        <v>110</v>
      </c>
      <c r="O371" s="189" t="s">
        <v>154</v>
      </c>
      <c r="P371" s="189">
        <v>222</v>
      </c>
      <c r="Q371" s="39"/>
      <c r="R371" s="39"/>
      <c r="S371" s="39"/>
      <c r="T371" s="39"/>
      <c r="U371" s="39"/>
    </row>
    <row r="372" spans="1:21" x14ac:dyDescent="0.2">
      <c r="A372" s="194" t="s">
        <v>815</v>
      </c>
      <c r="B372" s="39" t="s">
        <v>816</v>
      </c>
      <c r="C372" s="208">
        <v>6.8630000000000004</v>
      </c>
      <c r="D372" s="208">
        <v>81.826999999999998</v>
      </c>
      <c r="E372" s="208">
        <v>28.193000000000001</v>
      </c>
      <c r="F372" s="208">
        <v>116.883</v>
      </c>
      <c r="G372" s="206"/>
      <c r="H372" s="255">
        <v>0.54039370078740157</v>
      </c>
      <c r="I372" s="255">
        <v>2.5491277258566978</v>
      </c>
      <c r="J372" s="255">
        <v>1.1012890625</v>
      </c>
      <c r="K372" s="255">
        <v>1.6602698863636363</v>
      </c>
      <c r="L372" s="41"/>
      <c r="M372" s="189">
        <v>22</v>
      </c>
      <c r="N372" s="189">
        <v>364</v>
      </c>
      <c r="O372" s="189">
        <v>237</v>
      </c>
      <c r="P372" s="189">
        <v>623</v>
      </c>
      <c r="Q372" s="39"/>
      <c r="R372" s="39"/>
      <c r="S372" s="39"/>
      <c r="T372" s="39"/>
      <c r="U372" s="39"/>
    </row>
    <row r="373" spans="1:21" x14ac:dyDescent="0.2">
      <c r="A373" s="194" t="s">
        <v>817</v>
      </c>
      <c r="B373" s="39" t="s">
        <v>818</v>
      </c>
      <c r="C373" s="208">
        <v>5.0410000000000004</v>
      </c>
      <c r="D373" s="208">
        <v>51.183999999999997</v>
      </c>
      <c r="E373" s="208">
        <v>13.585000000000001</v>
      </c>
      <c r="F373" s="208">
        <v>69.81</v>
      </c>
      <c r="G373" s="206"/>
      <c r="H373" s="255">
        <v>0.78765624999999995</v>
      </c>
      <c r="I373" s="255">
        <v>2.509019607843137</v>
      </c>
      <c r="J373" s="255">
        <v>0.93047945205479454</v>
      </c>
      <c r="K373" s="255">
        <v>1.6862318840579711</v>
      </c>
      <c r="L373" s="41"/>
      <c r="M373" s="189">
        <v>25</v>
      </c>
      <c r="N373" s="189">
        <v>245</v>
      </c>
      <c r="O373" s="189">
        <v>134</v>
      </c>
      <c r="P373" s="189">
        <v>404</v>
      </c>
      <c r="Q373" s="39"/>
      <c r="R373" s="39"/>
      <c r="S373" s="39"/>
      <c r="T373" s="39"/>
      <c r="U373" s="39"/>
    </row>
    <row r="374" spans="1:21" x14ac:dyDescent="0.2">
      <c r="A374" s="194" t="s">
        <v>819</v>
      </c>
      <c r="B374" s="39" t="s">
        <v>820</v>
      </c>
      <c r="C374" s="208">
        <v>5.8949999999999996</v>
      </c>
      <c r="D374" s="208">
        <v>60.552</v>
      </c>
      <c r="E374" s="208">
        <v>22.438999999999997</v>
      </c>
      <c r="F374" s="208">
        <v>88.885999999999996</v>
      </c>
      <c r="G374" s="206"/>
      <c r="H374" s="255">
        <v>0.7462025316455696</v>
      </c>
      <c r="I374" s="255">
        <v>2.6674889867841411</v>
      </c>
      <c r="J374" s="255">
        <v>1.2466111111111109</v>
      </c>
      <c r="K374" s="255">
        <v>1.8327010309278351</v>
      </c>
      <c r="L374" s="41"/>
      <c r="M374" s="189">
        <v>23</v>
      </c>
      <c r="N374" s="189">
        <v>309</v>
      </c>
      <c r="O374" s="189">
        <v>236</v>
      </c>
      <c r="P374" s="189">
        <v>568</v>
      </c>
      <c r="Q374" s="39"/>
      <c r="R374" s="39"/>
      <c r="S374" s="39"/>
      <c r="T374" s="39"/>
      <c r="U374" s="39"/>
    </row>
    <row r="375" spans="1:21" x14ac:dyDescent="0.2">
      <c r="A375" s="194" t="s">
        <v>821</v>
      </c>
      <c r="B375" s="39" t="s">
        <v>822</v>
      </c>
      <c r="C375" s="189" t="s">
        <v>154</v>
      </c>
      <c r="D375" s="208">
        <v>30.216999999999999</v>
      </c>
      <c r="E375" s="189" t="s">
        <v>154</v>
      </c>
      <c r="F375" s="208">
        <v>47.463000000000001</v>
      </c>
      <c r="G375" s="206"/>
      <c r="H375" s="255" t="s">
        <v>154</v>
      </c>
      <c r="I375" s="255">
        <v>1.5495897435897437</v>
      </c>
      <c r="J375" s="255" t="s">
        <v>154</v>
      </c>
      <c r="K375" s="255">
        <v>1.0961431870669747</v>
      </c>
      <c r="L375" s="41"/>
      <c r="M375" s="189" t="s">
        <v>154</v>
      </c>
      <c r="N375" s="189">
        <v>157</v>
      </c>
      <c r="O375" s="189" t="s">
        <v>154</v>
      </c>
      <c r="P375" s="189">
        <v>352</v>
      </c>
      <c r="Q375" s="39"/>
      <c r="R375" s="39"/>
      <c r="S375" s="39"/>
      <c r="T375" s="39"/>
      <c r="U375" s="39"/>
    </row>
    <row r="376" spans="1:21" x14ac:dyDescent="0.2">
      <c r="A376" s="194" t="s">
        <v>823</v>
      </c>
      <c r="B376" s="39" t="s">
        <v>824</v>
      </c>
      <c r="C376" s="208">
        <v>1.9829999999999999</v>
      </c>
      <c r="D376" s="208">
        <v>28.711999999999996</v>
      </c>
      <c r="E376" s="208">
        <v>11.336000000000002</v>
      </c>
      <c r="F376" s="208">
        <v>42.031000000000006</v>
      </c>
      <c r="G376" s="206"/>
      <c r="H376" s="255">
        <v>0.26797297297297296</v>
      </c>
      <c r="I376" s="255">
        <v>1.5775824175824174</v>
      </c>
      <c r="J376" s="255">
        <v>0.66292397660818725</v>
      </c>
      <c r="K376" s="255">
        <v>0.97974358974358988</v>
      </c>
      <c r="L376" s="41"/>
      <c r="M376" s="189">
        <v>17</v>
      </c>
      <c r="N376" s="189">
        <v>140</v>
      </c>
      <c r="O376" s="189">
        <v>160</v>
      </c>
      <c r="P376" s="189">
        <v>317</v>
      </c>
      <c r="Q376" s="39"/>
      <c r="R376" s="39"/>
      <c r="S376" s="39"/>
      <c r="T376" s="39"/>
      <c r="U376" s="39"/>
    </row>
    <row r="377" spans="1:21" x14ac:dyDescent="0.2">
      <c r="A377" s="194" t="s">
        <v>825</v>
      </c>
      <c r="B377" s="39" t="s">
        <v>826</v>
      </c>
      <c r="C377" s="189" t="s">
        <v>154</v>
      </c>
      <c r="D377" s="208">
        <v>20.171999999999997</v>
      </c>
      <c r="E377" s="189" t="s">
        <v>154</v>
      </c>
      <c r="F377" s="208">
        <v>26.355</v>
      </c>
      <c r="G377" s="206"/>
      <c r="H377" s="255" t="s">
        <v>154</v>
      </c>
      <c r="I377" s="255">
        <v>0.77287356321839062</v>
      </c>
      <c r="J377" s="255" t="s">
        <v>154</v>
      </c>
      <c r="K377" s="255">
        <v>0.42371382636655947</v>
      </c>
      <c r="L377" s="41"/>
      <c r="M377" s="189" t="s">
        <v>154</v>
      </c>
      <c r="N377" s="189">
        <v>148</v>
      </c>
      <c r="O377" s="189" t="s">
        <v>154</v>
      </c>
      <c r="P377" s="189">
        <v>341</v>
      </c>
      <c r="Q377" s="39"/>
      <c r="R377" s="39"/>
      <c r="S377" s="39"/>
      <c r="T377" s="39"/>
      <c r="U377" s="39"/>
    </row>
    <row r="378" spans="1:21" x14ac:dyDescent="0.2">
      <c r="A378" s="194" t="s">
        <v>827</v>
      </c>
      <c r="B378" s="39" t="s">
        <v>828</v>
      </c>
      <c r="C378" s="208">
        <v>12.606000000000002</v>
      </c>
      <c r="D378" s="208">
        <v>64.795000000000002</v>
      </c>
      <c r="E378" s="208">
        <v>11.151</v>
      </c>
      <c r="F378" s="208">
        <v>88.551999999999992</v>
      </c>
      <c r="G378" s="206"/>
      <c r="H378" s="255">
        <v>1.3852747252747255</v>
      </c>
      <c r="I378" s="255">
        <v>2.7110878661087865</v>
      </c>
      <c r="J378" s="255">
        <v>0.65982248520710063</v>
      </c>
      <c r="K378" s="255">
        <v>1.7710399999999997</v>
      </c>
      <c r="L378" s="41"/>
      <c r="M378" s="189">
        <v>31</v>
      </c>
      <c r="N378" s="189">
        <v>292</v>
      </c>
      <c r="O378" s="189">
        <v>168</v>
      </c>
      <c r="P378" s="189">
        <v>491</v>
      </c>
      <c r="Q378" s="39"/>
      <c r="R378" s="39"/>
      <c r="S378" s="39"/>
      <c r="T378" s="39"/>
      <c r="U378" s="39"/>
    </row>
    <row r="379" spans="1:21" x14ac:dyDescent="0.2">
      <c r="A379" s="192"/>
      <c r="B379" s="39"/>
      <c r="C379" s="204"/>
      <c r="D379" s="204"/>
      <c r="E379" s="204"/>
      <c r="F379" s="204"/>
      <c r="G379" s="189"/>
      <c r="H379" s="255"/>
      <c r="I379" s="255"/>
      <c r="J379" s="255"/>
      <c r="K379" s="255"/>
      <c r="L379" s="41"/>
      <c r="Q379" s="39"/>
      <c r="R379" s="39"/>
      <c r="S379" s="39"/>
      <c r="T379" s="39"/>
      <c r="U379" s="39"/>
    </row>
    <row r="380" spans="1:21" x14ac:dyDescent="0.2">
      <c r="A380" s="192" t="s">
        <v>829</v>
      </c>
      <c r="B380" s="37" t="s">
        <v>830</v>
      </c>
      <c r="C380" s="208">
        <v>38.811999999999991</v>
      </c>
      <c r="D380" s="208">
        <v>352.596</v>
      </c>
      <c r="E380" s="208">
        <v>87.655000000000001</v>
      </c>
      <c r="F380" s="208">
        <v>479.06299999999999</v>
      </c>
      <c r="G380" s="206"/>
      <c r="H380" s="255">
        <v>0.59527607361963175</v>
      </c>
      <c r="I380" s="255">
        <v>2.0011123723041999</v>
      </c>
      <c r="J380" s="255">
        <v>0.5014588100686499</v>
      </c>
      <c r="K380" s="255">
        <v>1.1507638722075426</v>
      </c>
      <c r="L380" s="41"/>
      <c r="M380" s="189">
        <v>138</v>
      </c>
      <c r="N380" s="189">
        <v>1347</v>
      </c>
      <c r="O380" s="189">
        <v>1086</v>
      </c>
      <c r="P380" s="189">
        <v>2571</v>
      </c>
      <c r="Q380" s="39"/>
      <c r="R380" s="39"/>
      <c r="S380" s="39"/>
      <c r="T380" s="39"/>
      <c r="U380" s="39"/>
    </row>
    <row r="381" spans="1:21" x14ac:dyDescent="0.2">
      <c r="A381" s="194" t="s">
        <v>831</v>
      </c>
      <c r="B381" s="39" t="s">
        <v>832</v>
      </c>
      <c r="C381" s="189" t="s">
        <v>154</v>
      </c>
      <c r="D381" s="208">
        <v>45.428999999999995</v>
      </c>
      <c r="E381" s="189" t="s">
        <v>154</v>
      </c>
      <c r="F381" s="208">
        <v>60.486999999999995</v>
      </c>
      <c r="G381" s="206"/>
      <c r="H381" s="255" t="s">
        <v>154</v>
      </c>
      <c r="I381" s="255">
        <v>3.4415909090909085</v>
      </c>
      <c r="J381" s="255" t="s">
        <v>154</v>
      </c>
      <c r="K381" s="255">
        <v>1.9081072555205045</v>
      </c>
      <c r="L381" s="41"/>
      <c r="M381" s="189" t="s">
        <v>154</v>
      </c>
      <c r="N381" s="189">
        <v>103</v>
      </c>
      <c r="O381" s="189" t="s">
        <v>154</v>
      </c>
      <c r="P381" s="189">
        <v>170</v>
      </c>
      <c r="Q381" s="39"/>
      <c r="R381" s="39"/>
      <c r="S381" s="39"/>
      <c r="T381" s="39"/>
      <c r="U381" s="39"/>
    </row>
    <row r="382" spans="1:21" x14ac:dyDescent="0.2">
      <c r="A382" s="194" t="s">
        <v>833</v>
      </c>
      <c r="B382" s="39" t="s">
        <v>834</v>
      </c>
      <c r="C382" s="189" t="s">
        <v>154</v>
      </c>
      <c r="D382" s="208">
        <v>11.157999999999999</v>
      </c>
      <c r="E382" s="189" t="s">
        <v>154</v>
      </c>
      <c r="F382" s="208">
        <v>20.268999999999998</v>
      </c>
      <c r="G382" s="206"/>
      <c r="H382" s="255" t="s">
        <v>154</v>
      </c>
      <c r="I382" s="255">
        <v>0.37695945945945947</v>
      </c>
      <c r="J382" s="255" t="s">
        <v>154</v>
      </c>
      <c r="K382" s="255">
        <v>0.25919437340153451</v>
      </c>
      <c r="L382" s="41"/>
      <c r="M382" s="189" t="s">
        <v>154</v>
      </c>
      <c r="N382" s="189">
        <v>84</v>
      </c>
      <c r="O382" s="189" t="s">
        <v>154</v>
      </c>
      <c r="P382" s="189">
        <v>226</v>
      </c>
      <c r="Q382" s="39"/>
      <c r="R382" s="39"/>
      <c r="S382" s="39"/>
      <c r="T382" s="39"/>
      <c r="U382" s="39"/>
    </row>
    <row r="383" spans="1:21" x14ac:dyDescent="0.2">
      <c r="A383" s="194" t="s">
        <v>835</v>
      </c>
      <c r="B383" s="39" t="s">
        <v>836</v>
      </c>
      <c r="C383" s="208">
        <v>1.883</v>
      </c>
      <c r="D383" s="208">
        <v>16.980999999999998</v>
      </c>
      <c r="E383" s="208">
        <v>3.802</v>
      </c>
      <c r="F383" s="208">
        <v>22.666</v>
      </c>
      <c r="G383" s="206"/>
      <c r="H383" s="255">
        <v>0.22686746987951809</v>
      </c>
      <c r="I383" s="255">
        <v>0.73510822510822493</v>
      </c>
      <c r="J383" s="255">
        <v>0.13578571428571429</v>
      </c>
      <c r="K383" s="255">
        <v>0.38158249158249158</v>
      </c>
      <c r="L383" s="41"/>
      <c r="M383" s="189">
        <v>13</v>
      </c>
      <c r="N383" s="189">
        <v>110</v>
      </c>
      <c r="O383" s="189">
        <v>134</v>
      </c>
      <c r="P383" s="189">
        <v>257</v>
      </c>
      <c r="Q383" s="39"/>
      <c r="R383" s="39"/>
      <c r="S383" s="39"/>
      <c r="T383" s="39"/>
      <c r="U383" s="39"/>
    </row>
    <row r="384" spans="1:21" x14ac:dyDescent="0.2">
      <c r="A384" s="194" t="s">
        <v>837</v>
      </c>
      <c r="B384" s="39" t="s">
        <v>838</v>
      </c>
      <c r="C384" s="208">
        <v>20.260000000000002</v>
      </c>
      <c r="D384" s="208">
        <v>168.01299999999998</v>
      </c>
      <c r="E384" s="208">
        <v>26.896999999999995</v>
      </c>
      <c r="F384" s="208">
        <v>215.17</v>
      </c>
      <c r="G384" s="206"/>
      <c r="H384" s="255">
        <v>2.0259999999999998</v>
      </c>
      <c r="I384" s="255">
        <v>6.0874275362318828</v>
      </c>
      <c r="J384" s="255">
        <v>1.6301212121212119</v>
      </c>
      <c r="K384" s="255">
        <v>3.9920222634508349</v>
      </c>
      <c r="L384" s="41"/>
      <c r="M384" s="189">
        <v>56</v>
      </c>
      <c r="N384" s="189">
        <v>578</v>
      </c>
      <c r="O384" s="189">
        <v>340</v>
      </c>
      <c r="P384" s="189">
        <v>974</v>
      </c>
      <c r="Q384" s="39"/>
      <c r="R384" s="39"/>
      <c r="S384" s="39"/>
      <c r="T384" s="39"/>
      <c r="U384" s="39"/>
    </row>
    <row r="385" spans="1:21" x14ac:dyDescent="0.2">
      <c r="A385" s="194" t="s">
        <v>839</v>
      </c>
      <c r="B385" s="39" t="s">
        <v>840</v>
      </c>
      <c r="C385" s="208">
        <v>5.1269999999999989</v>
      </c>
      <c r="D385" s="208">
        <v>25.49</v>
      </c>
      <c r="E385" s="208">
        <v>9.5540000000000003</v>
      </c>
      <c r="F385" s="208">
        <v>40.170999999999999</v>
      </c>
      <c r="G385" s="206"/>
      <c r="H385" s="255">
        <v>0.46189189189189184</v>
      </c>
      <c r="I385" s="255">
        <v>0.8975352112676056</v>
      </c>
      <c r="J385" s="255">
        <v>0.34</v>
      </c>
      <c r="K385" s="255">
        <v>0.59512592592592595</v>
      </c>
      <c r="L385" s="41"/>
      <c r="M385" s="189">
        <v>27</v>
      </c>
      <c r="N385" s="189">
        <v>138</v>
      </c>
      <c r="O385" s="189">
        <v>139</v>
      </c>
      <c r="P385" s="189">
        <v>304</v>
      </c>
      <c r="Q385" s="39"/>
      <c r="R385" s="39"/>
      <c r="S385" s="39"/>
      <c r="T385" s="39"/>
      <c r="U385" s="39"/>
    </row>
    <row r="386" spans="1:21" x14ac:dyDescent="0.2">
      <c r="A386" s="194" t="s">
        <v>841</v>
      </c>
      <c r="B386" s="39" t="s">
        <v>842</v>
      </c>
      <c r="C386" s="208">
        <v>3.0770000000000004</v>
      </c>
      <c r="D386" s="208">
        <v>34.576999999999998</v>
      </c>
      <c r="E386" s="208">
        <v>15.931999999999999</v>
      </c>
      <c r="F386" s="208">
        <v>53.585999999999999</v>
      </c>
      <c r="G386" s="206"/>
      <c r="H386" s="255">
        <v>0.25429752066115707</v>
      </c>
      <c r="I386" s="255">
        <v>1.1153870967741935</v>
      </c>
      <c r="J386" s="255">
        <v>0.56296819787985863</v>
      </c>
      <c r="K386" s="255">
        <v>0.75050420168067222</v>
      </c>
      <c r="L386" s="41"/>
      <c r="M386" s="189">
        <v>14</v>
      </c>
      <c r="N386" s="189">
        <v>179</v>
      </c>
      <c r="O386" s="189">
        <v>166</v>
      </c>
      <c r="P386" s="189">
        <v>359</v>
      </c>
      <c r="Q386" s="39"/>
      <c r="R386" s="39"/>
      <c r="S386" s="39"/>
      <c r="T386" s="39"/>
      <c r="U386" s="39"/>
    </row>
    <row r="387" spans="1:21" x14ac:dyDescent="0.2">
      <c r="A387" s="194" t="s">
        <v>843</v>
      </c>
      <c r="B387" s="39" t="s">
        <v>844</v>
      </c>
      <c r="C387" s="208">
        <v>6.7859999999999996</v>
      </c>
      <c r="D387" s="208">
        <v>50.948000000000008</v>
      </c>
      <c r="E387" s="208">
        <v>8.98</v>
      </c>
      <c r="F387" s="208">
        <v>66.713999999999999</v>
      </c>
      <c r="G387" s="206"/>
      <c r="H387" s="255">
        <v>0.80785714285714283</v>
      </c>
      <c r="I387" s="255">
        <v>2.1772649572649576</v>
      </c>
      <c r="J387" s="255">
        <v>0.40269058295964127</v>
      </c>
      <c r="K387" s="255">
        <v>1.2286187845303866</v>
      </c>
      <c r="L387" s="41"/>
      <c r="M387" s="189">
        <v>18</v>
      </c>
      <c r="N387" s="189">
        <v>155</v>
      </c>
      <c r="O387" s="189">
        <v>108</v>
      </c>
      <c r="P387" s="189">
        <v>281</v>
      </c>
      <c r="Q387" s="39"/>
      <c r="R387" s="39"/>
      <c r="S387" s="39"/>
      <c r="T387" s="39"/>
      <c r="U387" s="39"/>
    </row>
    <row r="388" spans="1:21" x14ac:dyDescent="0.2">
      <c r="B388" s="39"/>
      <c r="C388" s="204"/>
      <c r="D388" s="204"/>
      <c r="E388" s="203"/>
      <c r="F388" s="203"/>
      <c r="G388" s="206"/>
      <c r="H388" s="255"/>
      <c r="I388" s="255"/>
      <c r="J388" s="254"/>
      <c r="K388" s="254"/>
      <c r="L388" s="41"/>
      <c r="Q388" s="39"/>
      <c r="R388" s="39"/>
      <c r="S388" s="39"/>
      <c r="T388" s="39"/>
      <c r="U388" s="39"/>
    </row>
    <row r="389" spans="1:21" x14ac:dyDescent="0.2">
      <c r="A389" s="192" t="s">
        <v>845</v>
      </c>
      <c r="B389" s="37" t="s">
        <v>846</v>
      </c>
      <c r="C389" s="208">
        <v>566.54399999999998</v>
      </c>
      <c r="D389" s="208">
        <v>3254.7040000000002</v>
      </c>
      <c r="E389" s="208">
        <v>461.82199999999995</v>
      </c>
      <c r="F389" s="208">
        <v>4283.07</v>
      </c>
      <c r="G389" s="206"/>
      <c r="H389" s="255">
        <v>1.3402980837473386</v>
      </c>
      <c r="I389" s="255">
        <v>2.7737378558036476</v>
      </c>
      <c r="J389" s="255">
        <v>0.41892416545718425</v>
      </c>
      <c r="K389" s="255">
        <v>1.5873216469629026</v>
      </c>
      <c r="L389" s="44"/>
      <c r="M389" s="206">
        <v>1038</v>
      </c>
      <c r="N389" s="206">
        <v>7543</v>
      </c>
      <c r="O389" s="206">
        <v>4085</v>
      </c>
      <c r="P389" s="206">
        <v>12666</v>
      </c>
      <c r="Q389" s="39"/>
      <c r="R389" s="39"/>
      <c r="S389" s="39"/>
      <c r="T389" s="39"/>
      <c r="U389" s="39"/>
    </row>
    <row r="390" spans="1:21" x14ac:dyDescent="0.2">
      <c r="A390" s="194"/>
      <c r="B390" s="37"/>
      <c r="C390" s="203"/>
      <c r="D390" s="203"/>
      <c r="E390" s="210"/>
      <c r="F390" s="210"/>
      <c r="G390" s="209"/>
      <c r="H390" s="254"/>
      <c r="I390" s="254"/>
      <c r="J390" s="257"/>
      <c r="K390" s="257"/>
      <c r="L390" s="41"/>
      <c r="Q390" s="39"/>
      <c r="R390" s="39"/>
      <c r="S390" s="39"/>
      <c r="T390" s="39"/>
      <c r="U390" s="39"/>
    </row>
    <row r="391" spans="1:21" x14ac:dyDescent="0.2">
      <c r="A391" s="192" t="s">
        <v>847</v>
      </c>
      <c r="B391" s="37" t="s">
        <v>848</v>
      </c>
      <c r="C391" s="208">
        <v>3.8479999999999999</v>
      </c>
      <c r="D391" s="208">
        <v>61.435000000000002</v>
      </c>
      <c r="E391" s="208">
        <v>9.2880000000000003</v>
      </c>
      <c r="F391" s="208">
        <v>74.570999999999998</v>
      </c>
      <c r="G391" s="196"/>
      <c r="H391" s="255">
        <v>0.28716417910447761</v>
      </c>
      <c r="I391" s="255">
        <v>1.448938679245283</v>
      </c>
      <c r="J391" s="255">
        <v>0.27237536656891498</v>
      </c>
      <c r="K391" s="255">
        <v>0.8294883203559511</v>
      </c>
      <c r="L391" s="39"/>
      <c r="M391" s="208">
        <v>10</v>
      </c>
      <c r="N391" s="208">
        <v>241</v>
      </c>
      <c r="O391" s="208">
        <v>125</v>
      </c>
      <c r="P391" s="208">
        <v>376</v>
      </c>
      <c r="Q391" s="39"/>
      <c r="R391" s="39"/>
      <c r="S391" s="39"/>
      <c r="T391" s="39"/>
      <c r="U391" s="39"/>
    </row>
    <row r="392" spans="1:21" x14ac:dyDescent="0.2">
      <c r="A392" s="192" t="s">
        <v>849</v>
      </c>
      <c r="B392" s="37" t="s">
        <v>850</v>
      </c>
      <c r="C392" s="208">
        <v>4.0110000000000001</v>
      </c>
      <c r="D392" s="208">
        <v>76.694999999999993</v>
      </c>
      <c r="E392" s="208">
        <v>20.194000000000003</v>
      </c>
      <c r="F392" s="208">
        <v>100.9</v>
      </c>
      <c r="G392" s="196"/>
      <c r="H392" s="255">
        <v>0.30853846153846154</v>
      </c>
      <c r="I392" s="255">
        <v>1.6636659436008676</v>
      </c>
      <c r="J392" s="255">
        <v>0.60825301204819293</v>
      </c>
      <c r="K392" s="255">
        <v>1.0955483170466884</v>
      </c>
      <c r="L392" s="39"/>
      <c r="M392" s="208">
        <v>12</v>
      </c>
      <c r="N392" s="208">
        <v>305</v>
      </c>
      <c r="O392" s="208">
        <v>168</v>
      </c>
      <c r="P392" s="208">
        <v>485</v>
      </c>
      <c r="Q392" s="39"/>
      <c r="R392" s="39"/>
      <c r="S392" s="39"/>
      <c r="T392" s="39"/>
      <c r="U392" s="39"/>
    </row>
    <row r="393" spans="1:21" x14ac:dyDescent="0.2">
      <c r="A393" s="192" t="s">
        <v>851</v>
      </c>
      <c r="B393" s="37" t="s">
        <v>852</v>
      </c>
      <c r="C393" s="208">
        <v>470.4380000000001</v>
      </c>
      <c r="D393" s="208">
        <v>2415.5439999999999</v>
      </c>
      <c r="E393" s="208">
        <v>293.565</v>
      </c>
      <c r="F393" s="208">
        <v>3179.547</v>
      </c>
      <c r="G393" s="196"/>
      <c r="H393" s="255">
        <v>12.853497267759566</v>
      </c>
      <c r="I393" s="255">
        <v>20.931923743500867</v>
      </c>
      <c r="J393" s="255">
        <v>4.6523771790808244</v>
      </c>
      <c r="K393" s="255">
        <v>14.774846654275093</v>
      </c>
      <c r="L393" s="39"/>
      <c r="M393" s="208">
        <v>619</v>
      </c>
      <c r="N393" s="208">
        <v>3447</v>
      </c>
      <c r="O393" s="208">
        <v>628</v>
      </c>
      <c r="P393" s="208">
        <v>4694</v>
      </c>
      <c r="Q393" s="39"/>
      <c r="R393" s="39"/>
      <c r="S393" s="39"/>
      <c r="T393" s="39"/>
      <c r="U393" s="39"/>
    </row>
    <row r="394" spans="1:21" ht="14.25" x14ac:dyDescent="0.2">
      <c r="B394" s="37" t="s">
        <v>853</v>
      </c>
      <c r="C394" s="208" t="s">
        <v>154</v>
      </c>
      <c r="D394" s="208">
        <v>17.948</v>
      </c>
      <c r="E394" s="208" t="s">
        <v>154</v>
      </c>
      <c r="F394" s="208">
        <v>27.542000000000002</v>
      </c>
      <c r="G394" s="196"/>
      <c r="H394" s="255" t="s">
        <v>154</v>
      </c>
      <c r="I394" s="255">
        <v>0.16111310592459605</v>
      </c>
      <c r="J394" s="255" t="s">
        <v>154</v>
      </c>
      <c r="K394" s="255">
        <v>9.9934687953555881E-2</v>
      </c>
      <c r="L394" s="39"/>
      <c r="M394" s="208" t="s">
        <v>154</v>
      </c>
      <c r="N394" s="208">
        <v>166</v>
      </c>
      <c r="O394" s="208" t="s">
        <v>154</v>
      </c>
      <c r="P394" s="208">
        <v>441</v>
      </c>
      <c r="Q394" s="39"/>
      <c r="R394" s="39"/>
      <c r="S394" s="39"/>
      <c r="T394" s="39"/>
      <c r="U394" s="39"/>
    </row>
    <row r="395" spans="1:21" x14ac:dyDescent="0.2">
      <c r="A395" s="192" t="s">
        <v>854</v>
      </c>
      <c r="B395" s="37" t="s">
        <v>855</v>
      </c>
      <c r="C395" s="208" t="s">
        <v>154</v>
      </c>
      <c r="D395" s="208" t="s">
        <v>154</v>
      </c>
      <c r="E395" s="208" t="s">
        <v>154</v>
      </c>
      <c r="F395" s="208" t="s">
        <v>154</v>
      </c>
      <c r="G395" s="196"/>
      <c r="H395" s="255" t="s">
        <v>154</v>
      </c>
      <c r="I395" s="255" t="s">
        <v>154</v>
      </c>
      <c r="J395" s="255" t="s">
        <v>154</v>
      </c>
      <c r="K395" s="255" t="s">
        <v>154</v>
      </c>
      <c r="L395" s="39"/>
      <c r="M395" s="208" t="s">
        <v>154</v>
      </c>
      <c r="N395" s="208" t="s">
        <v>154</v>
      </c>
      <c r="O395" s="208" t="s">
        <v>154</v>
      </c>
      <c r="P395" s="208" t="s">
        <v>154</v>
      </c>
      <c r="Q395" s="39"/>
      <c r="R395" s="39"/>
      <c r="S395" s="39"/>
      <c r="T395" s="39"/>
      <c r="U395" s="39"/>
    </row>
    <row r="396" spans="1:21" x14ac:dyDescent="0.2">
      <c r="A396" s="192" t="s">
        <v>856</v>
      </c>
      <c r="B396" s="37" t="s">
        <v>857</v>
      </c>
      <c r="C396" s="208" t="s">
        <v>154</v>
      </c>
      <c r="D396" s="208" t="s">
        <v>154</v>
      </c>
      <c r="E396" s="208" t="s">
        <v>154</v>
      </c>
      <c r="F396" s="208" t="s">
        <v>154</v>
      </c>
      <c r="G396" s="196"/>
      <c r="H396" s="255" t="s">
        <v>154</v>
      </c>
      <c r="I396" s="255" t="s">
        <v>154</v>
      </c>
      <c r="J396" s="255" t="s">
        <v>154</v>
      </c>
      <c r="K396" s="255" t="s">
        <v>154</v>
      </c>
      <c r="L396" s="39"/>
      <c r="M396" s="208" t="s">
        <v>154</v>
      </c>
      <c r="N396" s="208" t="s">
        <v>154</v>
      </c>
      <c r="O396" s="208" t="s">
        <v>154</v>
      </c>
      <c r="P396" s="208" t="s">
        <v>154</v>
      </c>
      <c r="Q396" s="39"/>
      <c r="R396" s="39"/>
      <c r="S396" s="39"/>
      <c r="T396" s="39"/>
      <c r="U396" s="39"/>
    </row>
    <row r="397" spans="1:21" x14ac:dyDescent="0.2">
      <c r="A397" s="192" t="s">
        <v>858</v>
      </c>
      <c r="B397" s="37" t="s">
        <v>859</v>
      </c>
      <c r="C397" s="208">
        <v>2.444</v>
      </c>
      <c r="D397" s="208">
        <v>20.164999999999999</v>
      </c>
      <c r="E397" s="208">
        <v>4.5270000000000001</v>
      </c>
      <c r="F397" s="208">
        <v>27.135999999999999</v>
      </c>
      <c r="G397" s="196"/>
      <c r="H397" s="255">
        <v>0.14634730538922155</v>
      </c>
      <c r="I397" s="255">
        <v>0.47335680751173709</v>
      </c>
      <c r="J397" s="255">
        <v>0.10104910714285714</v>
      </c>
      <c r="K397" s="255">
        <v>0.26067243035542748</v>
      </c>
      <c r="L397" s="39"/>
      <c r="M397" s="208">
        <v>15</v>
      </c>
      <c r="N397" s="208">
        <v>118</v>
      </c>
      <c r="O397" s="208">
        <v>112</v>
      </c>
      <c r="P397" s="208">
        <v>245</v>
      </c>
      <c r="Q397" s="39"/>
      <c r="R397" s="39"/>
      <c r="S397" s="39"/>
      <c r="T397" s="39"/>
      <c r="U397" s="39"/>
    </row>
    <row r="398" spans="1:21" x14ac:dyDescent="0.2">
      <c r="A398" s="192" t="s">
        <v>860</v>
      </c>
      <c r="B398" s="37" t="s">
        <v>861</v>
      </c>
      <c r="C398" s="208">
        <v>11.694000000000001</v>
      </c>
      <c r="D398" s="208">
        <v>71.34899999999999</v>
      </c>
      <c r="E398" s="208">
        <v>9.7439999999999998</v>
      </c>
      <c r="F398" s="208">
        <v>92.787000000000006</v>
      </c>
      <c r="G398" s="196"/>
      <c r="H398" s="255">
        <v>0.57043902439024385</v>
      </c>
      <c r="I398" s="255">
        <v>1.1325238095238093</v>
      </c>
      <c r="J398" s="255">
        <v>0.21045356371490281</v>
      </c>
      <c r="K398" s="255">
        <v>0.71539707016191212</v>
      </c>
      <c r="L398" s="39"/>
      <c r="M398" s="208">
        <v>73</v>
      </c>
      <c r="N398" s="208">
        <v>339</v>
      </c>
      <c r="O398" s="208">
        <v>81</v>
      </c>
      <c r="P398" s="208">
        <v>493</v>
      </c>
      <c r="Q398" s="39"/>
      <c r="R398" s="39"/>
      <c r="S398" s="39"/>
      <c r="T398" s="39"/>
      <c r="U398" s="39"/>
    </row>
    <row r="399" spans="1:21" x14ac:dyDescent="0.2">
      <c r="A399" s="192" t="s">
        <v>862</v>
      </c>
      <c r="B399" s="37" t="s">
        <v>863</v>
      </c>
      <c r="C399" s="208" t="s">
        <v>154</v>
      </c>
      <c r="D399" s="208">
        <v>19.314</v>
      </c>
      <c r="E399" s="208" t="s">
        <v>154</v>
      </c>
      <c r="F399" s="208">
        <v>24.939</v>
      </c>
      <c r="G399" s="196"/>
      <c r="H399" s="255" t="s">
        <v>154</v>
      </c>
      <c r="I399" s="255">
        <v>0.59427692307692304</v>
      </c>
      <c r="J399" s="255" t="s">
        <v>154</v>
      </c>
      <c r="K399" s="255">
        <v>0.33031788079470198</v>
      </c>
      <c r="L399" s="39"/>
      <c r="M399" s="208" t="s">
        <v>154</v>
      </c>
      <c r="N399" s="208">
        <v>107</v>
      </c>
      <c r="O399" s="208" t="s">
        <v>154</v>
      </c>
      <c r="P399" s="208">
        <v>208</v>
      </c>
      <c r="Q399" s="39"/>
      <c r="R399" s="39"/>
      <c r="S399" s="39"/>
      <c r="T399" s="39"/>
      <c r="U399" s="39"/>
    </row>
    <row r="400" spans="1:21" x14ac:dyDescent="0.2">
      <c r="A400" s="192" t="s">
        <v>864</v>
      </c>
      <c r="B400" s="37" t="s">
        <v>865</v>
      </c>
      <c r="C400" s="208">
        <v>9.8579999999999988</v>
      </c>
      <c r="D400" s="208">
        <v>72.086000000000013</v>
      </c>
      <c r="E400" s="208">
        <v>9.6029999999999998</v>
      </c>
      <c r="F400" s="208">
        <v>91.546999999999983</v>
      </c>
      <c r="G400" s="196"/>
      <c r="H400" s="255">
        <v>0.43813333333333326</v>
      </c>
      <c r="I400" s="255">
        <v>1.174039087947883</v>
      </c>
      <c r="J400" s="255">
        <v>0.19923236514522821</v>
      </c>
      <c r="K400" s="255">
        <v>0.69196523053665904</v>
      </c>
      <c r="L400" s="39"/>
      <c r="M400" s="208">
        <v>31</v>
      </c>
      <c r="N400" s="208">
        <v>330</v>
      </c>
      <c r="O400" s="208">
        <v>158</v>
      </c>
      <c r="P400" s="208">
        <v>519</v>
      </c>
      <c r="Q400" s="39"/>
      <c r="R400" s="39"/>
      <c r="S400" s="39"/>
      <c r="T400" s="39"/>
      <c r="U400" s="39"/>
    </row>
    <row r="401" spans="1:21" x14ac:dyDescent="0.2">
      <c r="A401" s="192" t="s">
        <v>866</v>
      </c>
      <c r="B401" s="37" t="s">
        <v>867</v>
      </c>
      <c r="C401" s="208">
        <v>15.898</v>
      </c>
      <c r="D401" s="208">
        <v>135.08700000000002</v>
      </c>
      <c r="E401" s="208">
        <v>16.709</v>
      </c>
      <c r="F401" s="208">
        <v>167.69400000000002</v>
      </c>
      <c r="G401" s="196"/>
      <c r="H401" s="255">
        <v>0.83673684210526311</v>
      </c>
      <c r="I401" s="255">
        <v>2.6129013539651842</v>
      </c>
      <c r="J401" s="255">
        <v>0.49289085545722716</v>
      </c>
      <c r="K401" s="255">
        <v>1.604727272727273</v>
      </c>
      <c r="L401" s="39"/>
      <c r="M401" s="208">
        <v>58</v>
      </c>
      <c r="N401" s="208">
        <v>472</v>
      </c>
      <c r="O401" s="208">
        <v>191</v>
      </c>
      <c r="P401" s="208">
        <v>721</v>
      </c>
      <c r="Q401" s="39"/>
      <c r="R401" s="39"/>
      <c r="S401" s="39"/>
      <c r="T401" s="39"/>
      <c r="U401" s="39"/>
    </row>
    <row r="402" spans="1:21" x14ac:dyDescent="0.2">
      <c r="A402" s="192" t="s">
        <v>868</v>
      </c>
      <c r="B402" s="37" t="s">
        <v>869</v>
      </c>
      <c r="C402" s="208" t="s">
        <v>154</v>
      </c>
      <c r="D402" s="208">
        <v>18.864999999999998</v>
      </c>
      <c r="E402" s="208">
        <v>5.2249999999999996</v>
      </c>
      <c r="F402" s="208">
        <v>26.569000000000003</v>
      </c>
      <c r="G402" s="196"/>
      <c r="H402" s="255" t="s">
        <v>154</v>
      </c>
      <c r="I402" s="255">
        <v>0.71188679245283015</v>
      </c>
      <c r="J402" s="255" t="s">
        <v>154</v>
      </c>
      <c r="K402" s="255">
        <v>0.39187315634218295</v>
      </c>
      <c r="L402" s="39"/>
      <c r="M402" s="208" t="s">
        <v>154</v>
      </c>
      <c r="N402" s="208">
        <v>63</v>
      </c>
      <c r="O402" s="208">
        <v>72</v>
      </c>
      <c r="P402" s="208">
        <v>143</v>
      </c>
      <c r="Q402" s="39"/>
      <c r="R402" s="39"/>
      <c r="S402" s="39"/>
      <c r="T402" s="39"/>
      <c r="U402" s="39"/>
    </row>
    <row r="403" spans="1:21" ht="14.25" x14ac:dyDescent="0.2">
      <c r="A403" s="192" t="s">
        <v>870</v>
      </c>
      <c r="B403" s="37" t="s">
        <v>871</v>
      </c>
      <c r="C403" s="208">
        <v>6.2139999999999995</v>
      </c>
      <c r="D403" s="208">
        <v>63.867000000000004</v>
      </c>
      <c r="E403" s="208">
        <v>10.975</v>
      </c>
      <c r="F403" s="208">
        <v>81.056000000000012</v>
      </c>
      <c r="G403" s="196"/>
      <c r="H403" s="255">
        <v>0.14901678657074338</v>
      </c>
      <c r="I403" s="255">
        <v>0.6176692456479691</v>
      </c>
      <c r="J403" s="255">
        <v>0.11663124335812965</v>
      </c>
      <c r="K403" s="255">
        <v>0.33886287625418066</v>
      </c>
      <c r="L403" s="39"/>
      <c r="M403" s="208">
        <v>60</v>
      </c>
      <c r="N403" s="208">
        <v>492</v>
      </c>
      <c r="O403" s="208">
        <v>386</v>
      </c>
      <c r="P403" s="208">
        <v>938</v>
      </c>
      <c r="Q403" s="39"/>
      <c r="R403" s="39"/>
      <c r="S403" s="39"/>
      <c r="T403" s="39"/>
      <c r="U403" s="39"/>
    </row>
    <row r="404" spans="1:21" x14ac:dyDescent="0.2">
      <c r="A404" s="194"/>
      <c r="B404" s="39"/>
      <c r="C404" s="204"/>
      <c r="D404" s="204"/>
      <c r="E404" s="204"/>
      <c r="F404" s="204"/>
      <c r="G404" s="189"/>
      <c r="H404" s="255"/>
      <c r="I404" s="255"/>
      <c r="J404" s="255"/>
      <c r="K404" s="255"/>
      <c r="L404" s="41"/>
      <c r="Q404" s="39"/>
      <c r="R404" s="39"/>
      <c r="S404" s="39"/>
      <c r="T404" s="39"/>
      <c r="U404" s="39"/>
    </row>
    <row r="405" spans="1:21" x14ac:dyDescent="0.2">
      <c r="A405" s="192" t="s">
        <v>872</v>
      </c>
      <c r="B405" s="37" t="s">
        <v>873</v>
      </c>
      <c r="C405" s="208">
        <v>9.7349999999999994</v>
      </c>
      <c r="D405" s="208">
        <v>74.275999999999996</v>
      </c>
      <c r="E405" s="208">
        <v>17.607000000000003</v>
      </c>
      <c r="F405" s="208">
        <v>101.61799999999999</v>
      </c>
      <c r="G405" s="206"/>
      <c r="H405" s="255">
        <v>0.17572202166064982</v>
      </c>
      <c r="I405" s="255">
        <v>0.48199870214146656</v>
      </c>
      <c r="J405" s="255">
        <v>0.10049657534246577</v>
      </c>
      <c r="K405" s="255">
        <v>0.26414868728879648</v>
      </c>
      <c r="L405" s="41"/>
      <c r="M405" s="189">
        <v>33</v>
      </c>
      <c r="N405" s="189">
        <v>428</v>
      </c>
      <c r="O405" s="189">
        <v>567</v>
      </c>
      <c r="P405" s="189">
        <v>1028</v>
      </c>
      <c r="Q405" s="39"/>
      <c r="R405" s="39"/>
      <c r="S405" s="39"/>
      <c r="T405" s="39"/>
      <c r="U405" s="39"/>
    </row>
    <row r="406" spans="1:21" x14ac:dyDescent="0.2">
      <c r="A406" s="194" t="s">
        <v>874</v>
      </c>
      <c r="B406" s="39" t="s">
        <v>875</v>
      </c>
      <c r="C406" s="208" t="s">
        <v>154</v>
      </c>
      <c r="D406" s="208">
        <v>8.1820000000000004</v>
      </c>
      <c r="E406" s="208">
        <v>1.5549999999999999</v>
      </c>
      <c r="F406" s="208">
        <v>9.7370000000000001</v>
      </c>
      <c r="G406" s="206"/>
      <c r="H406" s="255" t="s">
        <v>154</v>
      </c>
      <c r="I406" s="255">
        <v>0.34091666666666665</v>
      </c>
      <c r="J406" s="255" t="s">
        <v>154</v>
      </c>
      <c r="K406" s="255">
        <v>0.14091172214182343</v>
      </c>
      <c r="L406" s="41"/>
      <c r="M406" s="208" t="s">
        <v>154</v>
      </c>
      <c r="N406" s="189">
        <v>66</v>
      </c>
      <c r="O406" s="189">
        <v>106</v>
      </c>
      <c r="P406" s="189">
        <v>172</v>
      </c>
      <c r="Q406" s="39"/>
      <c r="R406" s="39"/>
      <c r="S406" s="39"/>
      <c r="T406" s="39"/>
      <c r="U406" s="39"/>
    </row>
    <row r="407" spans="1:21" x14ac:dyDescent="0.2">
      <c r="A407" s="194" t="s">
        <v>876</v>
      </c>
      <c r="B407" s="39" t="s">
        <v>877</v>
      </c>
      <c r="C407" s="208">
        <v>5.2649999999999997</v>
      </c>
      <c r="D407" s="208">
        <v>39.071000000000005</v>
      </c>
      <c r="E407" s="208">
        <v>10.019</v>
      </c>
      <c r="F407" s="208">
        <v>54.354999999999997</v>
      </c>
      <c r="G407" s="206"/>
      <c r="H407" s="255">
        <v>0.61941176470588233</v>
      </c>
      <c r="I407" s="255">
        <v>1.2325236593059938</v>
      </c>
      <c r="J407" s="255">
        <v>0.49112745098039218</v>
      </c>
      <c r="K407" s="255">
        <v>0.89694719471947193</v>
      </c>
      <c r="L407" s="41"/>
      <c r="M407" s="189">
        <v>18</v>
      </c>
      <c r="N407" s="189">
        <v>160</v>
      </c>
      <c r="O407" s="189">
        <v>85</v>
      </c>
      <c r="P407" s="189">
        <v>263</v>
      </c>
      <c r="Q407" s="39"/>
      <c r="R407" s="39"/>
      <c r="S407" s="39"/>
      <c r="T407" s="39"/>
      <c r="U407" s="39"/>
    </row>
    <row r="408" spans="1:21" x14ac:dyDescent="0.2">
      <c r="A408" s="194" t="s">
        <v>878</v>
      </c>
      <c r="B408" s="39" t="s">
        <v>879</v>
      </c>
      <c r="C408" s="189" t="s">
        <v>154</v>
      </c>
      <c r="D408" s="208">
        <v>3.4089999999999998</v>
      </c>
      <c r="E408" s="189" t="s">
        <v>154</v>
      </c>
      <c r="F408" s="208">
        <v>4.5310000000000006</v>
      </c>
      <c r="G408" s="206"/>
      <c r="H408" s="255" t="s">
        <v>154</v>
      </c>
      <c r="I408" s="255">
        <v>0.21043209876543209</v>
      </c>
      <c r="J408" s="255" t="s">
        <v>154</v>
      </c>
      <c r="K408" s="255">
        <v>0.1141309823677582</v>
      </c>
      <c r="L408" s="41"/>
      <c r="M408" s="189" t="s">
        <v>154</v>
      </c>
      <c r="N408" s="189">
        <v>29</v>
      </c>
      <c r="O408" s="189" t="s">
        <v>154</v>
      </c>
      <c r="P408" s="189">
        <v>96</v>
      </c>
      <c r="Q408" s="39"/>
      <c r="R408" s="39"/>
      <c r="S408" s="39"/>
      <c r="T408" s="39"/>
      <c r="U408" s="39"/>
    </row>
    <row r="409" spans="1:21" x14ac:dyDescent="0.2">
      <c r="A409" s="194" t="s">
        <v>880</v>
      </c>
      <c r="B409" s="39" t="s">
        <v>881</v>
      </c>
      <c r="C409" s="189" t="s">
        <v>154</v>
      </c>
      <c r="D409" s="208">
        <v>9.1330000000000009</v>
      </c>
      <c r="E409" s="189" t="s">
        <v>154</v>
      </c>
      <c r="F409" s="208">
        <v>11.53</v>
      </c>
      <c r="G409" s="206"/>
      <c r="H409" s="255" t="s">
        <v>154</v>
      </c>
      <c r="I409" s="255">
        <v>0.48068421052631577</v>
      </c>
      <c r="J409" s="255" t="s">
        <v>154</v>
      </c>
      <c r="K409" s="255">
        <v>0.23970893970893972</v>
      </c>
      <c r="L409" s="41"/>
      <c r="M409" s="189" t="s">
        <v>154</v>
      </c>
      <c r="N409" s="189">
        <v>38</v>
      </c>
      <c r="O409" s="189" t="s">
        <v>154</v>
      </c>
      <c r="P409" s="189">
        <v>90</v>
      </c>
      <c r="Q409" s="39"/>
      <c r="R409" s="39"/>
      <c r="S409" s="39"/>
      <c r="T409" s="39"/>
      <c r="U409" s="39"/>
    </row>
    <row r="410" spans="1:21" x14ac:dyDescent="0.2">
      <c r="A410" s="194" t="s">
        <v>882</v>
      </c>
      <c r="B410" s="39" t="s">
        <v>883</v>
      </c>
      <c r="C410" s="189" t="s">
        <v>154</v>
      </c>
      <c r="D410" s="208">
        <v>10.201000000000001</v>
      </c>
      <c r="E410" s="189" t="s">
        <v>154</v>
      </c>
      <c r="F410" s="208">
        <v>13.464</v>
      </c>
      <c r="G410" s="206"/>
      <c r="H410" s="255" t="s">
        <v>154</v>
      </c>
      <c r="I410" s="255">
        <v>0.64157232704402511</v>
      </c>
      <c r="J410" s="255" t="s">
        <v>154</v>
      </c>
      <c r="K410" s="255">
        <v>0.31311627906976747</v>
      </c>
      <c r="L410" s="41"/>
      <c r="M410" s="189" t="s">
        <v>154</v>
      </c>
      <c r="N410" s="189">
        <v>49</v>
      </c>
      <c r="O410" s="189" t="s">
        <v>154</v>
      </c>
      <c r="P410" s="189">
        <v>141</v>
      </c>
      <c r="Q410" s="39"/>
      <c r="R410" s="39"/>
      <c r="S410" s="39"/>
      <c r="T410" s="39"/>
      <c r="U410" s="39"/>
    </row>
    <row r="411" spans="1:21" x14ac:dyDescent="0.2">
      <c r="A411" s="194" t="s">
        <v>884</v>
      </c>
      <c r="B411" s="39" t="s">
        <v>885</v>
      </c>
      <c r="C411" s="189" t="s">
        <v>154</v>
      </c>
      <c r="D411" s="208">
        <v>2.3639999999999999</v>
      </c>
      <c r="E411" s="189" t="s">
        <v>154</v>
      </c>
      <c r="F411" s="208">
        <v>5.0220000000000002</v>
      </c>
      <c r="G411" s="206"/>
      <c r="H411" s="255" t="s">
        <v>154</v>
      </c>
      <c r="I411" s="255">
        <v>9.57085020242915E-2</v>
      </c>
      <c r="J411" s="255" t="s">
        <v>154</v>
      </c>
      <c r="K411" s="255">
        <v>7.8346333853354128E-2</v>
      </c>
      <c r="L411" s="41"/>
      <c r="M411" s="189" t="s">
        <v>154</v>
      </c>
      <c r="N411" s="189">
        <v>53</v>
      </c>
      <c r="O411" s="189" t="s">
        <v>154</v>
      </c>
      <c r="P411" s="189">
        <v>128</v>
      </c>
      <c r="Q411" s="39"/>
      <c r="R411" s="39"/>
      <c r="S411" s="39"/>
      <c r="T411" s="39"/>
      <c r="U411" s="39"/>
    </row>
    <row r="412" spans="1:21" x14ac:dyDescent="0.2">
      <c r="A412" s="194" t="s">
        <v>886</v>
      </c>
      <c r="B412" s="39" t="s">
        <v>887</v>
      </c>
      <c r="C412" s="189" t="s">
        <v>154</v>
      </c>
      <c r="D412" s="208">
        <v>1.1040000000000001</v>
      </c>
      <c r="E412" s="189" t="s">
        <v>154</v>
      </c>
      <c r="F412" s="208">
        <v>2.0640000000000001</v>
      </c>
      <c r="G412" s="206"/>
      <c r="H412" s="255" t="s">
        <v>154</v>
      </c>
      <c r="I412" s="255">
        <v>9.0491803278688526E-2</v>
      </c>
      <c r="J412" s="255" t="s">
        <v>154</v>
      </c>
      <c r="K412" s="255">
        <v>6.3119266055045878E-2</v>
      </c>
      <c r="L412" s="41"/>
      <c r="M412" s="189" t="s">
        <v>154</v>
      </c>
      <c r="N412" s="189">
        <v>17</v>
      </c>
      <c r="O412" s="189" t="s">
        <v>154</v>
      </c>
      <c r="P412" s="189">
        <v>73</v>
      </c>
      <c r="Q412" s="39"/>
      <c r="R412" s="39"/>
      <c r="S412" s="39"/>
      <c r="T412" s="39"/>
      <c r="U412" s="39"/>
    </row>
    <row r="413" spans="1:21" x14ac:dyDescent="0.2">
      <c r="A413" s="194" t="s">
        <v>888</v>
      </c>
      <c r="B413" s="39" t="s">
        <v>889</v>
      </c>
      <c r="C413" s="208" t="s">
        <v>154</v>
      </c>
      <c r="D413" s="208">
        <v>0.81199999999999994</v>
      </c>
      <c r="E413" s="208">
        <v>0.10300000000000001</v>
      </c>
      <c r="F413" s="208">
        <v>0.91500000000000004</v>
      </c>
      <c r="G413" s="206"/>
      <c r="H413" s="255" t="s">
        <v>154</v>
      </c>
      <c r="I413" s="255">
        <v>7.8834951456310684E-2</v>
      </c>
      <c r="J413" s="255" t="s">
        <v>154</v>
      </c>
      <c r="K413" s="255">
        <v>3.3394160583941603E-2</v>
      </c>
      <c r="L413" s="41"/>
      <c r="M413" s="208" t="s">
        <v>154</v>
      </c>
      <c r="N413" s="189">
        <v>16</v>
      </c>
      <c r="O413" s="189">
        <v>49</v>
      </c>
      <c r="P413" s="189">
        <v>65</v>
      </c>
      <c r="Q413" s="39"/>
      <c r="R413" s="39"/>
      <c r="S413" s="39"/>
      <c r="T413" s="39"/>
      <c r="U413" s="39"/>
    </row>
    <row r="414" spans="1:21" x14ac:dyDescent="0.2">
      <c r="A414" s="194"/>
      <c r="B414" s="39"/>
      <c r="C414" s="204"/>
      <c r="D414" s="204"/>
      <c r="E414" s="204"/>
      <c r="F414" s="204"/>
      <c r="G414" s="189"/>
      <c r="H414" s="255"/>
      <c r="I414" s="255"/>
      <c r="J414" s="255"/>
      <c r="K414" s="255"/>
      <c r="L414" s="41"/>
      <c r="Q414" s="39"/>
      <c r="R414" s="39"/>
      <c r="S414" s="39"/>
      <c r="T414" s="39"/>
      <c r="U414" s="39"/>
    </row>
    <row r="415" spans="1:21" x14ac:dyDescent="0.2">
      <c r="A415" s="192" t="s">
        <v>890</v>
      </c>
      <c r="B415" s="37" t="s">
        <v>891</v>
      </c>
      <c r="C415" s="208">
        <v>0.83899999999999997</v>
      </c>
      <c r="D415" s="208">
        <v>28.364000000000004</v>
      </c>
      <c r="E415" s="208">
        <v>15.316000000000001</v>
      </c>
      <c r="F415" s="208">
        <v>44.519000000000005</v>
      </c>
      <c r="G415" s="206"/>
      <c r="H415" s="255">
        <v>2.7781456953642383E-2</v>
      </c>
      <c r="I415" s="255">
        <v>0.36410783055198975</v>
      </c>
      <c r="J415" s="255">
        <v>0.14798067632850243</v>
      </c>
      <c r="K415" s="255">
        <v>0.21039224952741023</v>
      </c>
      <c r="L415" s="41"/>
      <c r="M415" s="189">
        <v>12</v>
      </c>
      <c r="N415" s="189">
        <v>191</v>
      </c>
      <c r="O415" s="189">
        <v>361</v>
      </c>
      <c r="P415" s="189">
        <v>564</v>
      </c>
      <c r="Q415" s="39"/>
      <c r="R415" s="39"/>
      <c r="S415" s="39"/>
      <c r="T415" s="39"/>
      <c r="U415" s="39"/>
    </row>
    <row r="416" spans="1:21" x14ac:dyDescent="0.2">
      <c r="A416" s="194" t="s">
        <v>892</v>
      </c>
      <c r="B416" s="39" t="s">
        <v>893</v>
      </c>
      <c r="C416" s="208" t="s">
        <v>154</v>
      </c>
      <c r="D416" s="208">
        <v>1.7590000000000001</v>
      </c>
      <c r="E416" s="208">
        <v>2.5550000000000002</v>
      </c>
      <c r="F416" s="208">
        <v>4.3140000000000001</v>
      </c>
      <c r="G416" s="206"/>
      <c r="H416" s="255" t="s">
        <v>154</v>
      </c>
      <c r="I416" s="255">
        <v>0.20453488372093026</v>
      </c>
      <c r="J416" s="255" t="s">
        <v>154</v>
      </c>
      <c r="K416" s="255">
        <v>0.17325301204819277</v>
      </c>
      <c r="L416" s="41"/>
      <c r="M416" s="208" t="s">
        <v>154</v>
      </c>
      <c r="N416" s="215">
        <v>13</v>
      </c>
      <c r="O416" s="215">
        <v>35</v>
      </c>
      <c r="P416" s="215">
        <v>48</v>
      </c>
      <c r="Q416" s="39"/>
      <c r="R416" s="39"/>
      <c r="S416" s="39"/>
      <c r="T416" s="39"/>
      <c r="U416" s="39"/>
    </row>
    <row r="417" spans="1:21" x14ac:dyDescent="0.2">
      <c r="A417" s="194" t="s">
        <v>894</v>
      </c>
      <c r="B417" s="39" t="s">
        <v>895</v>
      </c>
      <c r="C417" s="189" t="s">
        <v>154</v>
      </c>
      <c r="D417" s="208">
        <v>5.5529999999999999</v>
      </c>
      <c r="E417" s="189" t="s">
        <v>154</v>
      </c>
      <c r="F417" s="208">
        <v>7.8230000000000013</v>
      </c>
      <c r="G417" s="206"/>
      <c r="H417" s="255" t="s">
        <v>154</v>
      </c>
      <c r="I417" s="255">
        <v>0.35369426751592359</v>
      </c>
      <c r="J417" s="255" t="s">
        <v>154</v>
      </c>
      <c r="K417" s="255">
        <v>0.17307522123893807</v>
      </c>
      <c r="L417" s="41"/>
      <c r="M417" s="213" t="s">
        <v>154</v>
      </c>
      <c r="N417" s="215">
        <v>40</v>
      </c>
      <c r="O417" s="213" t="s">
        <v>154</v>
      </c>
      <c r="P417" s="215">
        <v>115</v>
      </c>
      <c r="Q417" s="39"/>
      <c r="R417" s="39"/>
      <c r="S417" s="39"/>
      <c r="T417" s="39"/>
      <c r="U417" s="39"/>
    </row>
    <row r="418" spans="1:21" x14ac:dyDescent="0.2">
      <c r="A418" s="194" t="s">
        <v>896</v>
      </c>
      <c r="B418" s="39" t="s">
        <v>897</v>
      </c>
      <c r="C418" s="189" t="s">
        <v>154</v>
      </c>
      <c r="D418" s="208">
        <v>4.6020000000000003</v>
      </c>
      <c r="E418" s="189" t="s">
        <v>154</v>
      </c>
      <c r="F418" s="208">
        <v>9.4049999999999994</v>
      </c>
      <c r="G418" s="206"/>
      <c r="H418" s="255" t="s">
        <v>154</v>
      </c>
      <c r="I418" s="255">
        <v>0.34088888888888891</v>
      </c>
      <c r="J418" s="255" t="s">
        <v>154</v>
      </c>
      <c r="K418" s="255">
        <v>0.27340116279069765</v>
      </c>
      <c r="L418" s="41"/>
      <c r="M418" s="213" t="s">
        <v>154</v>
      </c>
      <c r="N418" s="215">
        <v>37</v>
      </c>
      <c r="O418" s="213" t="s">
        <v>154</v>
      </c>
      <c r="P418" s="215">
        <v>121</v>
      </c>
      <c r="Q418" s="39"/>
      <c r="R418" s="39"/>
      <c r="S418" s="39"/>
      <c r="T418" s="39"/>
      <c r="U418" s="39"/>
    </row>
    <row r="419" spans="1:21" x14ac:dyDescent="0.2">
      <c r="A419" s="194" t="s">
        <v>898</v>
      </c>
      <c r="B419" s="39" t="s">
        <v>899</v>
      </c>
      <c r="C419" s="208">
        <v>0</v>
      </c>
      <c r="D419" s="208">
        <v>2.1579999999999999</v>
      </c>
      <c r="E419" s="208">
        <v>1.0580000000000001</v>
      </c>
      <c r="F419" s="208">
        <v>3.2160000000000002</v>
      </c>
      <c r="G419" s="206"/>
      <c r="H419" s="255" t="s">
        <v>154</v>
      </c>
      <c r="I419" s="255">
        <v>0.25093023255813951</v>
      </c>
      <c r="J419" s="255" t="s">
        <v>154</v>
      </c>
      <c r="K419" s="255">
        <v>0.14043668122270742</v>
      </c>
      <c r="L419" s="41"/>
      <c r="M419" s="208" t="s">
        <v>154</v>
      </c>
      <c r="N419" s="215">
        <v>20</v>
      </c>
      <c r="O419" s="215">
        <v>32</v>
      </c>
      <c r="P419" s="215">
        <v>52</v>
      </c>
      <c r="Q419" s="39"/>
      <c r="R419" s="39"/>
      <c r="S419" s="39"/>
      <c r="T419" s="39"/>
      <c r="U419" s="39"/>
    </row>
    <row r="420" spans="1:21" x14ac:dyDescent="0.2">
      <c r="A420" s="194" t="s">
        <v>900</v>
      </c>
      <c r="B420" s="39" t="s">
        <v>901</v>
      </c>
      <c r="C420" s="189" t="s">
        <v>154</v>
      </c>
      <c r="D420" s="208">
        <v>11.779</v>
      </c>
      <c r="E420" s="189" t="s">
        <v>154</v>
      </c>
      <c r="F420" s="208">
        <v>16.427</v>
      </c>
      <c r="G420" s="206"/>
      <c r="H420" s="255" t="s">
        <v>154</v>
      </c>
      <c r="I420" s="255">
        <v>0.64366120218579237</v>
      </c>
      <c r="J420" s="255" t="s">
        <v>154</v>
      </c>
      <c r="K420" s="255">
        <v>0.31897087378640776</v>
      </c>
      <c r="L420" s="41"/>
      <c r="M420" s="213" t="s">
        <v>154</v>
      </c>
      <c r="N420" s="215">
        <v>60</v>
      </c>
      <c r="O420" s="213" t="s">
        <v>154</v>
      </c>
      <c r="P420" s="215">
        <v>184</v>
      </c>
      <c r="Q420" s="39"/>
      <c r="R420" s="39"/>
      <c r="S420" s="39"/>
      <c r="T420" s="39"/>
      <c r="U420" s="39"/>
    </row>
    <row r="421" spans="1:21" x14ac:dyDescent="0.2">
      <c r="A421" s="194" t="s">
        <v>902</v>
      </c>
      <c r="B421" s="39" t="s">
        <v>903</v>
      </c>
      <c r="C421" s="208">
        <v>0</v>
      </c>
      <c r="D421" s="208">
        <v>2.5129999999999999</v>
      </c>
      <c r="E421" s="208">
        <v>0.82100000000000006</v>
      </c>
      <c r="F421" s="208">
        <v>3.3340000000000001</v>
      </c>
      <c r="G421" s="206"/>
      <c r="H421" s="255" t="s">
        <v>154</v>
      </c>
      <c r="I421" s="255">
        <v>0.19183206106870229</v>
      </c>
      <c r="J421" s="255" t="s">
        <v>154</v>
      </c>
      <c r="K421" s="255">
        <v>0.10195718654434251</v>
      </c>
      <c r="L421" s="41"/>
      <c r="M421" s="208" t="s">
        <v>154</v>
      </c>
      <c r="N421" s="215">
        <v>21</v>
      </c>
      <c r="O421" s="215">
        <v>23</v>
      </c>
      <c r="P421" s="215">
        <v>44</v>
      </c>
      <c r="Q421" s="39"/>
      <c r="R421" s="39"/>
      <c r="S421" s="39"/>
      <c r="T421" s="39"/>
      <c r="U421" s="39"/>
    </row>
    <row r="422" spans="1:21" x14ac:dyDescent="0.2">
      <c r="A422" s="194"/>
      <c r="B422" s="39"/>
      <c r="C422" s="204"/>
      <c r="D422" s="204"/>
      <c r="E422" s="204"/>
      <c r="F422" s="204"/>
      <c r="G422" s="189"/>
      <c r="H422" s="255"/>
      <c r="I422" s="255"/>
      <c r="J422" s="255"/>
      <c r="K422" s="255"/>
      <c r="L422" s="41"/>
      <c r="Q422" s="39"/>
      <c r="R422" s="39"/>
      <c r="S422" s="39"/>
      <c r="T422" s="39"/>
      <c r="U422" s="39"/>
    </row>
    <row r="423" spans="1:21" x14ac:dyDescent="0.2">
      <c r="A423" s="192" t="s">
        <v>904</v>
      </c>
      <c r="B423" s="37" t="s">
        <v>905</v>
      </c>
      <c r="C423" s="208">
        <v>21.878</v>
      </c>
      <c r="D423" s="208">
        <v>143.946</v>
      </c>
      <c r="E423" s="208">
        <v>22.934999999999999</v>
      </c>
      <c r="F423" s="208">
        <v>188.75900000000004</v>
      </c>
      <c r="G423" s="206"/>
      <c r="H423" s="255">
        <v>0.45016460905349792</v>
      </c>
      <c r="I423" s="255">
        <v>1.0766342557965594</v>
      </c>
      <c r="J423" s="255">
        <v>0.18799180327868853</v>
      </c>
      <c r="K423" s="255">
        <v>0.62010183968462562</v>
      </c>
      <c r="L423" s="41"/>
      <c r="M423" s="189">
        <v>76</v>
      </c>
      <c r="N423" s="189">
        <v>628</v>
      </c>
      <c r="O423" s="189">
        <v>463</v>
      </c>
      <c r="P423" s="189">
        <v>1167</v>
      </c>
      <c r="Q423" s="39"/>
      <c r="R423" s="39"/>
      <c r="S423" s="39"/>
      <c r="T423" s="39"/>
      <c r="U423" s="39"/>
    </row>
    <row r="424" spans="1:21" x14ac:dyDescent="0.2">
      <c r="A424" s="194" t="s">
        <v>906</v>
      </c>
      <c r="B424" s="39" t="s">
        <v>907</v>
      </c>
      <c r="C424" s="208">
        <v>6.0689999999999991</v>
      </c>
      <c r="D424" s="208">
        <v>30.585000000000001</v>
      </c>
      <c r="E424" s="208">
        <v>5.9450000000000003</v>
      </c>
      <c r="F424" s="208">
        <v>42.598999999999997</v>
      </c>
      <c r="G424" s="206"/>
      <c r="H424" s="255">
        <v>0.66692307692307684</v>
      </c>
      <c r="I424" s="255">
        <v>1.047431506849315</v>
      </c>
      <c r="J424" s="255">
        <v>0.2804245283018868</v>
      </c>
      <c r="K424" s="255">
        <v>0.71957770270270272</v>
      </c>
      <c r="L424" s="41"/>
      <c r="M424" s="189">
        <v>16</v>
      </c>
      <c r="N424" s="189">
        <v>169</v>
      </c>
      <c r="O424" s="189">
        <v>126</v>
      </c>
      <c r="P424" s="189">
        <v>311</v>
      </c>
      <c r="Q424" s="39"/>
      <c r="R424" s="39"/>
      <c r="S424" s="39"/>
      <c r="T424" s="39"/>
      <c r="U424" s="39"/>
    </row>
    <row r="425" spans="1:21" x14ac:dyDescent="0.2">
      <c r="A425" s="194" t="s">
        <v>908</v>
      </c>
      <c r="B425" s="39" t="s">
        <v>909</v>
      </c>
      <c r="C425" s="189" t="s">
        <v>154</v>
      </c>
      <c r="D425" s="208">
        <v>5.9770000000000003</v>
      </c>
      <c r="E425" s="189" t="s">
        <v>154</v>
      </c>
      <c r="F425" s="208">
        <v>9.1840000000000011</v>
      </c>
      <c r="G425" s="206"/>
      <c r="H425" s="255" t="s">
        <v>154</v>
      </c>
      <c r="I425" s="255">
        <v>0.35577380952380955</v>
      </c>
      <c r="J425" s="255" t="s">
        <v>154</v>
      </c>
      <c r="K425" s="255">
        <v>0.2145794392523365</v>
      </c>
      <c r="L425" s="41"/>
      <c r="M425" s="189" t="s">
        <v>154</v>
      </c>
      <c r="N425" s="189">
        <v>65</v>
      </c>
      <c r="O425" s="189" t="s">
        <v>154</v>
      </c>
      <c r="P425" s="189">
        <v>135</v>
      </c>
      <c r="Q425" s="39"/>
      <c r="R425" s="39"/>
      <c r="S425" s="39"/>
      <c r="T425" s="39"/>
      <c r="U425" s="39"/>
    </row>
    <row r="426" spans="1:21" x14ac:dyDescent="0.2">
      <c r="A426" s="194" t="s">
        <v>910</v>
      </c>
      <c r="B426" s="39" t="s">
        <v>911</v>
      </c>
      <c r="C426" s="189" t="s">
        <v>154</v>
      </c>
      <c r="D426" s="208">
        <v>3.36</v>
      </c>
      <c r="E426" s="189" t="s">
        <v>154</v>
      </c>
      <c r="F426" s="208">
        <v>5.1690000000000005</v>
      </c>
      <c r="G426" s="206"/>
      <c r="H426" s="255" t="s">
        <v>154</v>
      </c>
      <c r="I426" s="255">
        <v>0.19881656804733727</v>
      </c>
      <c r="J426" s="255" t="s">
        <v>154</v>
      </c>
      <c r="K426" s="255">
        <v>0.12395683453237412</v>
      </c>
      <c r="L426" s="41"/>
      <c r="M426" s="189" t="s">
        <v>154</v>
      </c>
      <c r="N426" s="189">
        <v>35</v>
      </c>
      <c r="O426" s="189" t="s">
        <v>154</v>
      </c>
      <c r="P426" s="189">
        <v>68</v>
      </c>
      <c r="Q426" s="39"/>
      <c r="R426" s="39"/>
      <c r="S426" s="39"/>
      <c r="T426" s="39"/>
      <c r="U426" s="39"/>
    </row>
    <row r="427" spans="1:21" x14ac:dyDescent="0.2">
      <c r="A427" s="194" t="s">
        <v>912</v>
      </c>
      <c r="B427" s="39" t="s">
        <v>913</v>
      </c>
      <c r="C427" s="208">
        <v>12.388</v>
      </c>
      <c r="D427" s="208">
        <v>90.174999999999997</v>
      </c>
      <c r="E427" s="208">
        <v>11.202999999999999</v>
      </c>
      <c r="F427" s="208">
        <v>113.76600000000001</v>
      </c>
      <c r="G427" s="206"/>
      <c r="H427" s="255">
        <v>1.116036036036036</v>
      </c>
      <c r="I427" s="255">
        <v>3.026006711409396</v>
      </c>
      <c r="J427" s="255">
        <v>0.53860576923076919</v>
      </c>
      <c r="K427" s="255">
        <v>1.8468506493506494</v>
      </c>
      <c r="L427" s="41"/>
      <c r="M427" s="189">
        <v>43</v>
      </c>
      <c r="N427" s="189">
        <v>251</v>
      </c>
      <c r="O427" s="189">
        <v>95</v>
      </c>
      <c r="P427" s="189">
        <v>389</v>
      </c>
      <c r="Q427" s="39"/>
      <c r="R427" s="39"/>
      <c r="S427" s="39"/>
      <c r="T427" s="39"/>
      <c r="U427" s="39"/>
    </row>
    <row r="428" spans="1:21" x14ac:dyDescent="0.2">
      <c r="A428" s="194" t="s">
        <v>914</v>
      </c>
      <c r="B428" s="39" t="s">
        <v>915</v>
      </c>
      <c r="C428" s="189" t="s">
        <v>154</v>
      </c>
      <c r="D428" s="208">
        <v>5.2850000000000001</v>
      </c>
      <c r="E428" s="189" t="s">
        <v>154</v>
      </c>
      <c r="F428" s="208">
        <v>7.6140000000000008</v>
      </c>
      <c r="G428" s="206"/>
      <c r="H428" s="255" t="s">
        <v>154</v>
      </c>
      <c r="I428" s="255">
        <v>0.22489361702127661</v>
      </c>
      <c r="J428" s="255" t="s">
        <v>154</v>
      </c>
      <c r="K428" s="255">
        <v>0.13287958115183249</v>
      </c>
      <c r="L428" s="41"/>
      <c r="M428" s="189" t="s">
        <v>154</v>
      </c>
      <c r="N428" s="189">
        <v>56</v>
      </c>
      <c r="O428" s="189" t="s">
        <v>154</v>
      </c>
      <c r="P428" s="189">
        <v>158</v>
      </c>
      <c r="Q428" s="39"/>
      <c r="R428" s="39"/>
      <c r="S428" s="39"/>
      <c r="T428" s="39"/>
      <c r="U428" s="39"/>
    </row>
    <row r="429" spans="1:21" x14ac:dyDescent="0.2">
      <c r="A429" s="194" t="s">
        <v>916</v>
      </c>
      <c r="B429" s="39" t="s">
        <v>917</v>
      </c>
      <c r="C429" s="208" t="s">
        <v>154</v>
      </c>
      <c r="D429" s="208">
        <v>8.5640000000000001</v>
      </c>
      <c r="E429" s="208">
        <v>0.38</v>
      </c>
      <c r="F429" s="208">
        <v>10.427000000000001</v>
      </c>
      <c r="G429" s="206"/>
      <c r="H429" s="255" t="s">
        <v>154</v>
      </c>
      <c r="I429" s="255">
        <v>0.48659090909090907</v>
      </c>
      <c r="J429" s="255" t="s">
        <v>154</v>
      </c>
      <c r="K429" s="255">
        <v>0.24885441527446306</v>
      </c>
      <c r="L429" s="41"/>
      <c r="M429" s="208" t="s">
        <v>154</v>
      </c>
      <c r="N429" s="189">
        <v>52</v>
      </c>
      <c r="O429" s="189">
        <v>47</v>
      </c>
      <c r="P429" s="189">
        <v>106</v>
      </c>
      <c r="Q429" s="39"/>
      <c r="R429" s="39"/>
      <c r="S429" s="39"/>
      <c r="T429" s="39"/>
      <c r="U429" s="39"/>
    </row>
    <row r="430" spans="1:21" x14ac:dyDescent="0.2">
      <c r="A430" s="194"/>
      <c r="B430" s="39"/>
      <c r="C430" s="204"/>
      <c r="D430" s="204"/>
      <c r="E430" s="204"/>
      <c r="F430" s="204"/>
      <c r="G430" s="189"/>
      <c r="H430" s="255"/>
      <c r="I430" s="255"/>
      <c r="J430" s="255"/>
      <c r="K430" s="255"/>
      <c r="L430" s="41"/>
      <c r="Q430" s="39"/>
      <c r="R430" s="39"/>
      <c r="S430" s="39"/>
      <c r="T430" s="39"/>
      <c r="U430" s="39"/>
    </row>
    <row r="431" spans="1:21" x14ac:dyDescent="0.2">
      <c r="A431" s="192" t="s">
        <v>918</v>
      </c>
      <c r="B431" s="37" t="s">
        <v>919</v>
      </c>
      <c r="C431" s="208">
        <v>3.6569999999999996</v>
      </c>
      <c r="D431" s="208">
        <v>35.762999999999998</v>
      </c>
      <c r="E431" s="208">
        <v>14.466000000000001</v>
      </c>
      <c r="F431" s="208">
        <v>53.886000000000003</v>
      </c>
      <c r="G431" s="206"/>
      <c r="H431" s="255">
        <v>8.5244755244755235E-2</v>
      </c>
      <c r="I431" s="255">
        <v>0.3227707581227437</v>
      </c>
      <c r="J431" s="255">
        <v>0.12301020408163267</v>
      </c>
      <c r="K431" s="255">
        <v>0.19840206185567011</v>
      </c>
      <c r="L431" s="41"/>
      <c r="M431" s="189">
        <v>18</v>
      </c>
      <c r="N431" s="189">
        <v>216</v>
      </c>
      <c r="O431" s="189">
        <v>410</v>
      </c>
      <c r="P431" s="189">
        <v>644</v>
      </c>
      <c r="Q431" s="39"/>
      <c r="R431" s="39"/>
      <c r="S431" s="39"/>
      <c r="T431" s="39"/>
      <c r="U431" s="39"/>
    </row>
    <row r="432" spans="1:21" x14ac:dyDescent="0.2">
      <c r="A432" s="194" t="s">
        <v>920</v>
      </c>
      <c r="B432" s="39" t="s">
        <v>921</v>
      </c>
      <c r="C432" s="189" t="s">
        <v>154</v>
      </c>
      <c r="D432" s="208">
        <v>7.177999999999999</v>
      </c>
      <c r="E432" s="189" t="s">
        <v>154</v>
      </c>
      <c r="F432" s="208">
        <v>11.082999999999998</v>
      </c>
      <c r="G432" s="206"/>
      <c r="H432" s="255" t="s">
        <v>154</v>
      </c>
      <c r="I432" s="255">
        <v>0.30544680851063827</v>
      </c>
      <c r="J432" s="255" t="s">
        <v>154</v>
      </c>
      <c r="K432" s="255">
        <v>0.19826475849731662</v>
      </c>
      <c r="L432" s="41"/>
      <c r="M432" s="189" t="s">
        <v>154</v>
      </c>
      <c r="N432" s="189">
        <v>45</v>
      </c>
      <c r="O432" s="189" t="s">
        <v>154</v>
      </c>
      <c r="P432" s="189">
        <v>146</v>
      </c>
      <c r="Q432" s="39"/>
      <c r="R432" s="39"/>
      <c r="S432" s="39"/>
      <c r="T432" s="39"/>
      <c r="U432" s="39"/>
    </row>
    <row r="433" spans="1:21" x14ac:dyDescent="0.2">
      <c r="A433" s="194" t="s">
        <v>922</v>
      </c>
      <c r="B433" s="39" t="s">
        <v>923</v>
      </c>
      <c r="C433" s="189" t="s">
        <v>154</v>
      </c>
      <c r="D433" s="208">
        <v>7.28</v>
      </c>
      <c r="E433" s="189" t="s">
        <v>154</v>
      </c>
      <c r="F433" s="208">
        <v>9.5289999999999999</v>
      </c>
      <c r="G433" s="206"/>
      <c r="H433" s="255" t="s">
        <v>154</v>
      </c>
      <c r="I433" s="255">
        <v>0.30082644628099175</v>
      </c>
      <c r="J433" s="255" t="s">
        <v>154</v>
      </c>
      <c r="K433" s="255">
        <v>0.16288888888888889</v>
      </c>
      <c r="L433" s="41"/>
      <c r="M433" s="189" t="s">
        <v>154</v>
      </c>
      <c r="N433" s="189">
        <v>40</v>
      </c>
      <c r="O433" s="189" t="s">
        <v>154</v>
      </c>
      <c r="P433" s="189">
        <v>95</v>
      </c>
      <c r="Q433" s="39"/>
      <c r="R433" s="39"/>
      <c r="S433" s="39"/>
      <c r="T433" s="39"/>
      <c r="U433" s="39"/>
    </row>
    <row r="434" spans="1:21" x14ac:dyDescent="0.2">
      <c r="A434" s="194" t="s">
        <v>924</v>
      </c>
      <c r="B434" s="39" t="s">
        <v>925</v>
      </c>
      <c r="C434" s="189" t="s">
        <v>154</v>
      </c>
      <c r="D434" s="208">
        <v>9.6769999999999996</v>
      </c>
      <c r="E434" s="189" t="s">
        <v>154</v>
      </c>
      <c r="F434" s="208">
        <v>15.974</v>
      </c>
      <c r="G434" s="206"/>
      <c r="H434" s="255" t="s">
        <v>154</v>
      </c>
      <c r="I434" s="255">
        <v>0.29147590361445785</v>
      </c>
      <c r="J434" s="255" t="s">
        <v>154</v>
      </c>
      <c r="K434" s="255">
        <v>0.19433090024330901</v>
      </c>
      <c r="L434" s="41"/>
      <c r="M434" s="189" t="s">
        <v>154</v>
      </c>
      <c r="N434" s="189">
        <v>62</v>
      </c>
      <c r="O434" s="189" t="s">
        <v>154</v>
      </c>
      <c r="P434" s="189">
        <v>201</v>
      </c>
      <c r="Q434" s="39"/>
      <c r="R434" s="39"/>
      <c r="S434" s="39"/>
      <c r="T434" s="39"/>
      <c r="U434" s="39"/>
    </row>
    <row r="435" spans="1:21" x14ac:dyDescent="0.2">
      <c r="A435" s="194" t="s">
        <v>926</v>
      </c>
      <c r="B435" s="39" t="s">
        <v>927</v>
      </c>
      <c r="C435" s="189" t="s">
        <v>154</v>
      </c>
      <c r="D435" s="208">
        <v>11.279</v>
      </c>
      <c r="E435" s="189" t="s">
        <v>154</v>
      </c>
      <c r="F435" s="208">
        <v>16.571000000000002</v>
      </c>
      <c r="G435" s="206"/>
      <c r="H435" s="255" t="s">
        <v>154</v>
      </c>
      <c r="I435" s="255">
        <v>0.46800829875518674</v>
      </c>
      <c r="J435" s="255" t="s">
        <v>154</v>
      </c>
      <c r="K435" s="255">
        <v>0.29123022847100177</v>
      </c>
      <c r="L435" s="41"/>
      <c r="M435" s="189" t="s">
        <v>154</v>
      </c>
      <c r="N435" s="189">
        <v>65</v>
      </c>
      <c r="O435" s="189" t="s">
        <v>154</v>
      </c>
      <c r="P435" s="189">
        <v>166</v>
      </c>
      <c r="Q435" s="39"/>
      <c r="R435" s="39"/>
      <c r="S435" s="39"/>
      <c r="T435" s="39"/>
      <c r="U435" s="39"/>
    </row>
    <row r="436" spans="1:21" x14ac:dyDescent="0.2">
      <c r="A436" s="194" t="s">
        <v>928</v>
      </c>
      <c r="B436" s="39" t="s">
        <v>929</v>
      </c>
      <c r="C436" s="189" t="s">
        <v>154</v>
      </c>
      <c r="D436" s="208" t="s">
        <v>154</v>
      </c>
      <c r="E436" s="189" t="s">
        <v>154</v>
      </c>
      <c r="F436" s="208">
        <v>0.72899999999999998</v>
      </c>
      <c r="G436" s="206"/>
      <c r="H436" s="255" t="s">
        <v>154</v>
      </c>
      <c r="I436" s="255" t="s">
        <v>154</v>
      </c>
      <c r="J436" s="255" t="s">
        <v>154</v>
      </c>
      <c r="K436" s="255">
        <v>4.0276243093922651E-2</v>
      </c>
      <c r="L436" s="41"/>
      <c r="M436" s="189" t="s">
        <v>154</v>
      </c>
      <c r="N436" s="208" t="s">
        <v>154</v>
      </c>
      <c r="O436" s="189" t="s">
        <v>154</v>
      </c>
      <c r="P436" s="189">
        <v>36</v>
      </c>
      <c r="Q436" s="39"/>
      <c r="R436" s="39"/>
      <c r="S436" s="39"/>
      <c r="T436" s="39"/>
      <c r="U436" s="39"/>
    </row>
    <row r="437" spans="1:21" x14ac:dyDescent="0.2">
      <c r="B437" s="39"/>
      <c r="C437" s="204"/>
      <c r="D437" s="204"/>
      <c r="E437" s="204"/>
      <c r="F437" s="204"/>
      <c r="G437" s="189"/>
      <c r="H437" s="255"/>
      <c r="I437" s="255"/>
      <c r="J437" s="255"/>
      <c r="K437" s="255"/>
      <c r="L437" s="41"/>
      <c r="Q437" s="39"/>
      <c r="R437" s="39"/>
      <c r="S437" s="39"/>
      <c r="T437" s="39"/>
      <c r="U437" s="39"/>
    </row>
    <row r="438" spans="1:21" x14ac:dyDescent="0.2">
      <c r="A438" s="192" t="s">
        <v>184</v>
      </c>
      <c r="B438" s="37" t="s">
        <v>185</v>
      </c>
      <c r="C438" s="208">
        <v>245.17099999999999</v>
      </c>
      <c r="D438" s="208">
        <v>1625.0830000000001</v>
      </c>
      <c r="E438" s="208">
        <v>342.42500000000001</v>
      </c>
      <c r="F438" s="208">
        <v>2212.6790000000001</v>
      </c>
      <c r="G438" s="206"/>
      <c r="H438" s="255">
        <v>0.97020577760189952</v>
      </c>
      <c r="I438" s="255">
        <v>2.3429685697808535</v>
      </c>
      <c r="J438" s="255">
        <v>0.5587875326370757</v>
      </c>
      <c r="K438" s="255">
        <v>1.4191117239610056</v>
      </c>
      <c r="L438" s="41"/>
      <c r="M438" s="189">
        <v>596</v>
      </c>
      <c r="N438" s="189">
        <v>4112</v>
      </c>
      <c r="O438" s="189">
        <v>1440</v>
      </c>
      <c r="P438" s="189">
        <v>6148</v>
      </c>
      <c r="Q438" s="39"/>
      <c r="R438" s="39"/>
      <c r="S438" s="39"/>
      <c r="T438" s="39"/>
      <c r="U438" s="39"/>
    </row>
    <row r="439" spans="1:21" x14ac:dyDescent="0.2">
      <c r="A439" s="194"/>
      <c r="B439" s="39"/>
      <c r="C439" s="204"/>
      <c r="D439" s="204"/>
      <c r="E439" s="204"/>
      <c r="F439" s="204"/>
      <c r="G439" s="189"/>
      <c r="H439" s="255"/>
      <c r="I439" s="255"/>
      <c r="J439" s="255"/>
      <c r="K439" s="255"/>
      <c r="L439" s="41"/>
      <c r="Q439" s="39"/>
      <c r="R439" s="39"/>
      <c r="S439" s="39"/>
      <c r="T439" s="39"/>
      <c r="U439" s="39"/>
    </row>
    <row r="440" spans="1:21" x14ac:dyDescent="0.2">
      <c r="A440" s="194" t="s">
        <v>930</v>
      </c>
      <c r="B440" s="216" t="s">
        <v>931</v>
      </c>
      <c r="C440" s="189" t="s">
        <v>154</v>
      </c>
      <c r="D440" s="208">
        <v>4.1259999999999994</v>
      </c>
      <c r="E440" s="189" t="s">
        <v>154</v>
      </c>
      <c r="F440" s="208">
        <v>4.3079999999999998</v>
      </c>
      <c r="G440" s="206"/>
      <c r="H440" s="255" t="s">
        <v>154</v>
      </c>
      <c r="I440" s="255">
        <v>0.29683453237410068</v>
      </c>
      <c r="J440" s="255" t="s">
        <v>154</v>
      </c>
      <c r="K440" s="255">
        <v>0.12135211267605633</v>
      </c>
      <c r="L440" s="41"/>
      <c r="M440" s="189" t="s">
        <v>154</v>
      </c>
      <c r="N440" s="189">
        <v>22</v>
      </c>
      <c r="O440" s="189" t="s">
        <v>154</v>
      </c>
      <c r="P440" s="189">
        <v>42</v>
      </c>
      <c r="Q440" s="39"/>
      <c r="R440" s="39"/>
      <c r="S440" s="39"/>
      <c r="T440" s="39"/>
      <c r="U440" s="39"/>
    </row>
    <row r="441" spans="1:21" x14ac:dyDescent="0.2">
      <c r="A441" s="194" t="s">
        <v>932</v>
      </c>
      <c r="B441" s="216" t="s">
        <v>933</v>
      </c>
      <c r="C441" s="208">
        <v>2.7230000000000003</v>
      </c>
      <c r="D441" s="208">
        <v>21.327000000000002</v>
      </c>
      <c r="E441" s="208">
        <v>3.9739999999999998</v>
      </c>
      <c r="F441" s="208">
        <v>28.024000000000001</v>
      </c>
      <c r="G441" s="206"/>
      <c r="H441" s="255">
        <v>0.28663157894736846</v>
      </c>
      <c r="I441" s="255">
        <v>0.80479245283018863</v>
      </c>
      <c r="J441" s="255">
        <v>0.15284615384615383</v>
      </c>
      <c r="K441" s="255">
        <v>0.45200000000000001</v>
      </c>
      <c r="L441" s="41"/>
      <c r="M441" s="189">
        <v>53</v>
      </c>
      <c r="N441" s="189">
        <v>105</v>
      </c>
      <c r="O441" s="189">
        <v>44</v>
      </c>
      <c r="P441" s="189">
        <v>202</v>
      </c>
      <c r="Q441" s="39"/>
      <c r="R441" s="39"/>
      <c r="S441" s="39"/>
      <c r="T441" s="39"/>
      <c r="U441" s="39"/>
    </row>
    <row r="442" spans="1:21" x14ac:dyDescent="0.2">
      <c r="A442" s="194" t="s">
        <v>934</v>
      </c>
      <c r="B442" s="216" t="s">
        <v>935</v>
      </c>
      <c r="C442" s="208">
        <v>1.39</v>
      </c>
      <c r="D442" s="208">
        <v>22.334</v>
      </c>
      <c r="E442" s="208">
        <v>2.3409999999999997</v>
      </c>
      <c r="F442" s="208">
        <v>26.065000000000001</v>
      </c>
      <c r="G442" s="206"/>
      <c r="H442" s="255">
        <v>0.16162790697674417</v>
      </c>
      <c r="I442" s="255">
        <v>0.98387665198237884</v>
      </c>
      <c r="J442" s="255">
        <v>8.3014184397163099E-2</v>
      </c>
      <c r="K442" s="255">
        <v>0.43806722689075628</v>
      </c>
      <c r="L442" s="41"/>
      <c r="M442" s="189">
        <v>14</v>
      </c>
      <c r="N442" s="189">
        <v>68</v>
      </c>
      <c r="O442" s="189">
        <v>32</v>
      </c>
      <c r="P442" s="189">
        <v>114</v>
      </c>
      <c r="Q442" s="39"/>
      <c r="R442" s="39"/>
      <c r="S442" s="39"/>
      <c r="T442" s="39"/>
      <c r="U442" s="39"/>
    </row>
    <row r="443" spans="1:21" x14ac:dyDescent="0.2">
      <c r="A443" s="194" t="s">
        <v>936</v>
      </c>
      <c r="B443" s="216" t="s">
        <v>937</v>
      </c>
      <c r="C443" s="189" t="s">
        <v>154</v>
      </c>
      <c r="D443" s="208">
        <v>6.5509999999999993</v>
      </c>
      <c r="E443" s="189" t="s">
        <v>154</v>
      </c>
      <c r="F443" s="208">
        <v>9.4979999999999993</v>
      </c>
      <c r="G443" s="206"/>
      <c r="H443" s="255" t="s">
        <v>154</v>
      </c>
      <c r="I443" s="255">
        <v>0.33253807106598982</v>
      </c>
      <c r="J443" s="255" t="s">
        <v>154</v>
      </c>
      <c r="K443" s="255">
        <v>0.19911949685534591</v>
      </c>
      <c r="L443" s="41"/>
      <c r="M443" s="189" t="s">
        <v>154</v>
      </c>
      <c r="N443" s="189">
        <v>28</v>
      </c>
      <c r="O443" s="189" t="s">
        <v>154</v>
      </c>
      <c r="P443" s="189">
        <v>55</v>
      </c>
      <c r="Q443" s="39"/>
      <c r="R443" s="39"/>
      <c r="S443" s="39"/>
      <c r="T443" s="39"/>
      <c r="U443" s="39"/>
    </row>
    <row r="444" spans="1:21" x14ac:dyDescent="0.2">
      <c r="A444" s="194" t="s">
        <v>938</v>
      </c>
      <c r="B444" s="216" t="s">
        <v>939</v>
      </c>
      <c r="C444" s="189" t="s">
        <v>154</v>
      </c>
      <c r="D444" s="208">
        <v>7.8359999999999994</v>
      </c>
      <c r="E444" s="189" t="s">
        <v>154</v>
      </c>
      <c r="F444" s="208">
        <v>9.859</v>
      </c>
      <c r="G444" s="206"/>
      <c r="H444" s="255" t="s">
        <v>154</v>
      </c>
      <c r="I444" s="255">
        <v>0.23047058823529409</v>
      </c>
      <c r="J444" s="255" t="s">
        <v>154</v>
      </c>
      <c r="K444" s="255">
        <v>0.12754204398447608</v>
      </c>
      <c r="L444" s="41"/>
      <c r="M444" s="189" t="s">
        <v>154</v>
      </c>
      <c r="N444" s="189">
        <v>24</v>
      </c>
      <c r="O444" s="189" t="s">
        <v>154</v>
      </c>
      <c r="P444" s="189">
        <v>49</v>
      </c>
      <c r="Q444" s="39"/>
      <c r="R444" s="39"/>
      <c r="S444" s="39"/>
      <c r="T444" s="39"/>
      <c r="U444" s="39"/>
    </row>
    <row r="445" spans="1:21" x14ac:dyDescent="0.2">
      <c r="A445" s="194" t="s">
        <v>940</v>
      </c>
      <c r="B445" s="216" t="s">
        <v>941</v>
      </c>
      <c r="C445" s="208">
        <v>3.3250000000000002</v>
      </c>
      <c r="D445" s="208">
        <v>23.004000000000005</v>
      </c>
      <c r="E445" s="208">
        <v>4.2629999999999999</v>
      </c>
      <c r="F445" s="208">
        <v>30.591999999999999</v>
      </c>
      <c r="G445" s="206"/>
      <c r="H445" s="255">
        <v>0.28418803418803418</v>
      </c>
      <c r="I445" s="255">
        <v>0.75176470588235311</v>
      </c>
      <c r="J445" s="255">
        <v>0.16717647058823529</v>
      </c>
      <c r="K445" s="255">
        <v>0.45120943952802361</v>
      </c>
      <c r="L445" s="41"/>
      <c r="M445" s="189">
        <v>12</v>
      </c>
      <c r="N445" s="189">
        <v>82</v>
      </c>
      <c r="O445" s="189">
        <v>32</v>
      </c>
      <c r="P445" s="189">
        <v>126</v>
      </c>
      <c r="Q445" s="39"/>
      <c r="R445" s="39"/>
      <c r="S445" s="39"/>
      <c r="T445" s="39"/>
      <c r="U445" s="39"/>
    </row>
    <row r="446" spans="1:21" x14ac:dyDescent="0.2">
      <c r="A446" s="194" t="s">
        <v>942</v>
      </c>
      <c r="B446" s="216" t="s">
        <v>943</v>
      </c>
      <c r="C446" s="189" t="s">
        <v>154</v>
      </c>
      <c r="D446" s="208">
        <v>5.729000000000001</v>
      </c>
      <c r="E446" s="189" t="s">
        <v>154</v>
      </c>
      <c r="F446" s="208">
        <v>7.2940000000000005</v>
      </c>
      <c r="G446" s="206"/>
      <c r="H446" s="255" t="s">
        <v>154</v>
      </c>
      <c r="I446" s="255">
        <v>0.22291828793774324</v>
      </c>
      <c r="J446" s="255" t="s">
        <v>154</v>
      </c>
      <c r="K446" s="255">
        <v>0.10838038632986628</v>
      </c>
      <c r="L446" s="41"/>
      <c r="M446" s="189" t="s">
        <v>154</v>
      </c>
      <c r="N446" s="189">
        <v>46</v>
      </c>
      <c r="O446" s="189" t="s">
        <v>154</v>
      </c>
      <c r="P446" s="189">
        <v>88</v>
      </c>
      <c r="Q446" s="39"/>
      <c r="R446" s="39"/>
      <c r="S446" s="39"/>
      <c r="T446" s="39"/>
      <c r="U446" s="39"/>
    </row>
    <row r="447" spans="1:21" x14ac:dyDescent="0.2">
      <c r="A447" s="194" t="s">
        <v>944</v>
      </c>
      <c r="B447" s="216" t="s">
        <v>945</v>
      </c>
      <c r="C447" s="189" t="s">
        <v>154</v>
      </c>
      <c r="D447" s="208">
        <v>21.513000000000002</v>
      </c>
      <c r="E447" s="189" t="s">
        <v>154</v>
      </c>
      <c r="F447" s="208">
        <v>28.298999999999999</v>
      </c>
      <c r="G447" s="206"/>
      <c r="H447" s="255" t="s">
        <v>154</v>
      </c>
      <c r="I447" s="255">
        <v>1.2729585798816567</v>
      </c>
      <c r="J447" s="255" t="s">
        <v>154</v>
      </c>
      <c r="K447" s="255">
        <v>0.74275590551181103</v>
      </c>
      <c r="L447" s="41"/>
      <c r="M447" s="189" t="s">
        <v>154</v>
      </c>
      <c r="N447" s="189">
        <v>71</v>
      </c>
      <c r="O447" s="189" t="s">
        <v>154</v>
      </c>
      <c r="P447" s="189">
        <v>108</v>
      </c>
      <c r="Q447" s="39"/>
      <c r="R447" s="39"/>
      <c r="S447" s="39"/>
      <c r="T447" s="39"/>
      <c r="U447" s="39"/>
    </row>
    <row r="448" spans="1:21" x14ac:dyDescent="0.2">
      <c r="A448" s="194" t="s">
        <v>946</v>
      </c>
      <c r="B448" s="216" t="s">
        <v>947</v>
      </c>
      <c r="C448" s="189" t="s">
        <v>154</v>
      </c>
      <c r="D448" s="208">
        <v>14.981</v>
      </c>
      <c r="E448" s="189" t="s">
        <v>154</v>
      </c>
      <c r="F448" s="208">
        <v>21</v>
      </c>
      <c r="G448" s="206"/>
      <c r="H448" s="255" t="s">
        <v>154</v>
      </c>
      <c r="I448" s="255">
        <v>0.59923999999999999</v>
      </c>
      <c r="J448" s="255" t="s">
        <v>154</v>
      </c>
      <c r="K448" s="255">
        <v>0.33546325878594252</v>
      </c>
      <c r="L448" s="41"/>
      <c r="M448" s="189" t="s">
        <v>154</v>
      </c>
      <c r="N448" s="189">
        <v>54</v>
      </c>
      <c r="O448" s="189" t="s">
        <v>154</v>
      </c>
      <c r="P448" s="189">
        <v>106</v>
      </c>
      <c r="Q448" s="39"/>
      <c r="R448" s="39"/>
      <c r="S448" s="39"/>
      <c r="T448" s="39"/>
      <c r="U448" s="39"/>
    </row>
    <row r="449" spans="1:21" x14ac:dyDescent="0.2">
      <c r="A449" s="194" t="s">
        <v>948</v>
      </c>
      <c r="B449" s="216" t="s">
        <v>949</v>
      </c>
      <c r="C449" s="189" t="s">
        <v>154</v>
      </c>
      <c r="D449" s="208">
        <v>8.952</v>
      </c>
      <c r="E449" s="189" t="s">
        <v>154</v>
      </c>
      <c r="F449" s="208">
        <v>16.75</v>
      </c>
      <c r="G449" s="206"/>
      <c r="H449" s="255" t="s">
        <v>154</v>
      </c>
      <c r="I449" s="255">
        <v>0.22953846153846155</v>
      </c>
      <c r="J449" s="255" t="s">
        <v>154</v>
      </c>
      <c r="K449" s="255">
        <v>0.17838125665601703</v>
      </c>
      <c r="L449" s="41"/>
      <c r="M449" s="189" t="s">
        <v>154</v>
      </c>
      <c r="N449" s="189">
        <v>59</v>
      </c>
      <c r="O449" s="189" t="s">
        <v>154</v>
      </c>
      <c r="P449" s="189">
        <v>118</v>
      </c>
      <c r="Q449" s="39"/>
      <c r="R449" s="39"/>
      <c r="S449" s="39"/>
      <c r="T449" s="39"/>
      <c r="U449" s="39"/>
    </row>
    <row r="450" spans="1:21" x14ac:dyDescent="0.2">
      <c r="A450" s="194" t="s">
        <v>950</v>
      </c>
      <c r="B450" s="216" t="s">
        <v>951</v>
      </c>
      <c r="C450" s="208">
        <v>12.702</v>
      </c>
      <c r="D450" s="208">
        <v>134.70400000000001</v>
      </c>
      <c r="E450" s="208">
        <v>11.319000000000001</v>
      </c>
      <c r="F450" s="208">
        <v>158.72499999999999</v>
      </c>
      <c r="G450" s="206"/>
      <c r="H450" s="255">
        <v>0.67925133689839567</v>
      </c>
      <c r="I450" s="255">
        <v>2.4358770343580471</v>
      </c>
      <c r="J450" s="255">
        <v>0.24134328358208956</v>
      </c>
      <c r="K450" s="255">
        <v>1.3128618693134821</v>
      </c>
      <c r="L450" s="41"/>
      <c r="M450" s="189">
        <v>66</v>
      </c>
      <c r="N450" s="189">
        <v>495</v>
      </c>
      <c r="O450" s="189">
        <v>95</v>
      </c>
      <c r="P450" s="189">
        <v>656</v>
      </c>
      <c r="Q450" s="39"/>
      <c r="R450" s="39"/>
      <c r="S450" s="39"/>
      <c r="T450" s="39"/>
      <c r="U450" s="39"/>
    </row>
    <row r="451" spans="1:21" x14ac:dyDescent="0.2">
      <c r="A451" s="194" t="s">
        <v>952</v>
      </c>
      <c r="B451" s="216" t="s">
        <v>953</v>
      </c>
      <c r="C451" s="189" t="s">
        <v>154</v>
      </c>
      <c r="D451" s="208">
        <v>3.5680000000000001</v>
      </c>
      <c r="E451" s="189" t="s">
        <v>154</v>
      </c>
      <c r="F451" s="208">
        <v>4.8120000000000003</v>
      </c>
      <c r="G451" s="206"/>
      <c r="H451" s="255" t="s">
        <v>154</v>
      </c>
      <c r="I451" s="255">
        <v>0.11509677419354838</v>
      </c>
      <c r="J451" s="255" t="s">
        <v>154</v>
      </c>
      <c r="K451" s="255">
        <v>6.7394957983193282E-2</v>
      </c>
      <c r="L451" s="41"/>
      <c r="M451" s="189" t="s">
        <v>154</v>
      </c>
      <c r="N451" s="189">
        <v>21</v>
      </c>
      <c r="O451" s="189" t="s">
        <v>154</v>
      </c>
      <c r="P451" s="189">
        <v>45</v>
      </c>
      <c r="Q451" s="39"/>
      <c r="R451" s="39"/>
      <c r="S451" s="39"/>
      <c r="T451" s="39"/>
      <c r="U451" s="39"/>
    </row>
    <row r="452" spans="1:21" x14ac:dyDescent="0.2">
      <c r="A452" s="194" t="s">
        <v>954</v>
      </c>
      <c r="B452" s="216" t="s">
        <v>955</v>
      </c>
      <c r="C452" s="189" t="s">
        <v>154</v>
      </c>
      <c r="D452" s="208">
        <v>10.789</v>
      </c>
      <c r="E452" s="189" t="s">
        <v>154</v>
      </c>
      <c r="F452" s="208">
        <v>14.663999999999998</v>
      </c>
      <c r="G452" s="206"/>
      <c r="H452" s="255" t="s">
        <v>154</v>
      </c>
      <c r="I452" s="255">
        <v>0.3446964856230032</v>
      </c>
      <c r="J452" s="255" t="s">
        <v>154</v>
      </c>
      <c r="K452" s="255">
        <v>0.20829545454545451</v>
      </c>
      <c r="L452" s="41"/>
      <c r="M452" s="189" t="s">
        <v>154</v>
      </c>
      <c r="N452" s="189">
        <v>40</v>
      </c>
      <c r="O452" s="189" t="s">
        <v>154</v>
      </c>
      <c r="P452" s="189">
        <v>71</v>
      </c>
      <c r="Q452" s="39"/>
      <c r="R452" s="39"/>
      <c r="S452" s="39"/>
      <c r="T452" s="39"/>
      <c r="U452" s="39"/>
    </row>
    <row r="453" spans="1:21" x14ac:dyDescent="0.2">
      <c r="A453" s="194" t="s">
        <v>956</v>
      </c>
      <c r="B453" s="216" t="s">
        <v>957</v>
      </c>
      <c r="C453" s="189" t="s">
        <v>154</v>
      </c>
      <c r="D453" s="208">
        <v>19.261999999999997</v>
      </c>
      <c r="E453" s="189" t="s">
        <v>154</v>
      </c>
      <c r="F453" s="208">
        <v>21.981999999999999</v>
      </c>
      <c r="G453" s="206"/>
      <c r="H453" s="255" t="s">
        <v>154</v>
      </c>
      <c r="I453" s="255">
        <v>0.69039426523297476</v>
      </c>
      <c r="J453" s="255" t="s">
        <v>154</v>
      </c>
      <c r="K453" s="255">
        <v>0.33922839506172842</v>
      </c>
      <c r="L453" s="41"/>
      <c r="M453" s="189" t="s">
        <v>154</v>
      </c>
      <c r="N453" s="189">
        <v>101</v>
      </c>
      <c r="O453" s="189" t="s">
        <v>154</v>
      </c>
      <c r="P453" s="189">
        <v>156</v>
      </c>
      <c r="Q453" s="39"/>
      <c r="R453" s="39"/>
      <c r="S453" s="39"/>
      <c r="T453" s="39"/>
      <c r="U453" s="39"/>
    </row>
    <row r="454" spans="1:21" x14ac:dyDescent="0.2">
      <c r="A454" s="194" t="s">
        <v>958</v>
      </c>
      <c r="B454" s="216" t="s">
        <v>959</v>
      </c>
      <c r="C454" s="208">
        <v>176.86299999999997</v>
      </c>
      <c r="D454" s="208">
        <v>1075.135</v>
      </c>
      <c r="E454" s="208">
        <v>256.005</v>
      </c>
      <c r="F454" s="208">
        <v>1508.0030000000002</v>
      </c>
      <c r="G454" s="206"/>
      <c r="H454" s="255">
        <v>6.1198269896193764</v>
      </c>
      <c r="I454" s="255">
        <v>11.44978700745474</v>
      </c>
      <c r="J454" s="255">
        <v>4.8030956848030018</v>
      </c>
      <c r="K454" s="255">
        <v>8.558473325766176</v>
      </c>
      <c r="L454" s="41"/>
      <c r="M454" s="189">
        <v>323</v>
      </c>
      <c r="N454" s="189">
        <v>2128</v>
      </c>
      <c r="O454" s="189">
        <v>640</v>
      </c>
      <c r="P454" s="189">
        <v>3091</v>
      </c>
      <c r="Q454" s="39"/>
      <c r="R454" s="39"/>
      <c r="S454" s="39"/>
      <c r="T454" s="39"/>
      <c r="U454" s="39"/>
    </row>
    <row r="455" spans="1:21" x14ac:dyDescent="0.2">
      <c r="A455" s="194" t="s">
        <v>960</v>
      </c>
      <c r="B455" s="216" t="s">
        <v>961</v>
      </c>
      <c r="C455" s="189" t="s">
        <v>154</v>
      </c>
      <c r="D455" s="208">
        <v>51.548000000000009</v>
      </c>
      <c r="E455" s="189" t="s">
        <v>154</v>
      </c>
      <c r="F455" s="208">
        <v>57.122000000000014</v>
      </c>
      <c r="G455" s="206"/>
      <c r="H455" s="255" t="s">
        <v>154</v>
      </c>
      <c r="I455" s="255">
        <v>0.94583486238532122</v>
      </c>
      <c r="J455" s="255" t="s">
        <v>154</v>
      </c>
      <c r="K455" s="255">
        <v>0.47681135225375637</v>
      </c>
      <c r="L455" s="41"/>
      <c r="M455" s="189" t="s">
        <v>154</v>
      </c>
      <c r="N455" s="189">
        <v>242</v>
      </c>
      <c r="O455" s="189" t="s">
        <v>154</v>
      </c>
      <c r="P455" s="189">
        <v>286</v>
      </c>
      <c r="Q455" s="39"/>
      <c r="R455" s="39"/>
      <c r="S455" s="39"/>
      <c r="T455" s="39"/>
      <c r="U455" s="39"/>
    </row>
    <row r="456" spans="1:21" x14ac:dyDescent="0.2">
      <c r="A456" s="194" t="s">
        <v>962</v>
      </c>
      <c r="B456" s="216" t="s">
        <v>963</v>
      </c>
      <c r="C456" s="189" t="s">
        <v>154</v>
      </c>
      <c r="D456" s="208">
        <v>7.1030000000000006</v>
      </c>
      <c r="E456" s="189" t="s">
        <v>154</v>
      </c>
      <c r="F456" s="208">
        <v>9.8069999999999986</v>
      </c>
      <c r="G456" s="206"/>
      <c r="H456" s="255" t="s">
        <v>154</v>
      </c>
      <c r="I456" s="255">
        <v>0.50735714285714295</v>
      </c>
      <c r="J456" s="255" t="s">
        <v>154</v>
      </c>
      <c r="K456" s="255">
        <v>0.32689999999999991</v>
      </c>
      <c r="L456" s="41"/>
      <c r="M456" s="189" t="s">
        <v>154</v>
      </c>
      <c r="N456" s="189">
        <v>26</v>
      </c>
      <c r="O456" s="189" t="s">
        <v>154</v>
      </c>
      <c r="P456" s="189">
        <v>35</v>
      </c>
      <c r="Q456" s="39"/>
      <c r="R456" s="39"/>
      <c r="S456" s="39"/>
      <c r="T456" s="39"/>
      <c r="U456" s="39"/>
    </row>
    <row r="457" spans="1:21" x14ac:dyDescent="0.2">
      <c r="A457" s="194" t="s">
        <v>964</v>
      </c>
      <c r="B457" s="216" t="s">
        <v>965</v>
      </c>
      <c r="C457" s="189" t="s">
        <v>154</v>
      </c>
      <c r="D457" s="208">
        <v>5.5820000000000007</v>
      </c>
      <c r="E457" s="189" t="s">
        <v>154</v>
      </c>
      <c r="F457" s="208">
        <v>10.978</v>
      </c>
      <c r="G457" s="206"/>
      <c r="H457" s="255" t="s">
        <v>154</v>
      </c>
      <c r="I457" s="255">
        <v>0.13515738498789348</v>
      </c>
      <c r="J457" s="255" t="s">
        <v>154</v>
      </c>
      <c r="K457" s="255">
        <v>0.12050493962678376</v>
      </c>
      <c r="L457" s="41"/>
      <c r="M457" s="189" t="s">
        <v>154</v>
      </c>
      <c r="N457" s="189">
        <v>20</v>
      </c>
      <c r="O457" s="189" t="s">
        <v>154</v>
      </c>
      <c r="P457" s="189">
        <v>58</v>
      </c>
      <c r="Q457" s="39"/>
      <c r="R457" s="39"/>
      <c r="S457" s="39"/>
      <c r="T457" s="39"/>
      <c r="U457" s="39"/>
    </row>
    <row r="458" spans="1:21" x14ac:dyDescent="0.2">
      <c r="A458" s="194" t="s">
        <v>966</v>
      </c>
      <c r="B458" s="216" t="s">
        <v>967</v>
      </c>
      <c r="C458" s="189" t="s">
        <v>154</v>
      </c>
      <c r="D458" s="208" t="s">
        <v>154</v>
      </c>
      <c r="E458" s="189" t="s">
        <v>154</v>
      </c>
      <c r="F458" s="208">
        <v>2.59</v>
      </c>
      <c r="G458" s="206"/>
      <c r="H458" s="255" t="s">
        <v>154</v>
      </c>
      <c r="I458" s="255" t="s">
        <v>154</v>
      </c>
      <c r="J458" s="255" t="s">
        <v>154</v>
      </c>
      <c r="K458" s="255">
        <v>7.2957746478873237E-2</v>
      </c>
      <c r="L458" s="41"/>
      <c r="M458" s="189" t="s">
        <v>154</v>
      </c>
      <c r="N458" s="208" t="s">
        <v>154</v>
      </c>
      <c r="O458" s="189" t="s">
        <v>154</v>
      </c>
      <c r="P458" s="189">
        <v>17</v>
      </c>
      <c r="Q458" s="39"/>
      <c r="R458" s="39"/>
      <c r="S458" s="39"/>
      <c r="T458" s="39"/>
      <c r="U458" s="39"/>
    </row>
    <row r="459" spans="1:21" x14ac:dyDescent="0.2">
      <c r="A459" s="194" t="s">
        <v>968</v>
      </c>
      <c r="B459" s="217" t="s">
        <v>969</v>
      </c>
      <c r="C459" s="189" t="s">
        <v>154</v>
      </c>
      <c r="D459" s="208">
        <v>5.7080000000000002</v>
      </c>
      <c r="E459" s="189" t="s">
        <v>154</v>
      </c>
      <c r="F459" s="208">
        <v>9</v>
      </c>
      <c r="G459" s="206"/>
      <c r="H459" s="255" t="s">
        <v>154</v>
      </c>
      <c r="I459" s="255">
        <v>0.2770873786407767</v>
      </c>
      <c r="J459" s="255" t="s">
        <v>154</v>
      </c>
      <c r="K459" s="255">
        <v>0.19271948608137046</v>
      </c>
      <c r="L459" s="41"/>
      <c r="M459" s="189" t="s">
        <v>154</v>
      </c>
      <c r="N459" s="189">
        <v>17</v>
      </c>
      <c r="O459" s="189" t="s">
        <v>154</v>
      </c>
      <c r="P459" s="189">
        <v>42</v>
      </c>
      <c r="Q459" s="39"/>
      <c r="R459" s="39"/>
      <c r="S459" s="39"/>
      <c r="T459" s="39"/>
      <c r="U459" s="39"/>
    </row>
    <row r="460" spans="1:21" x14ac:dyDescent="0.2">
      <c r="A460" s="194" t="s">
        <v>970</v>
      </c>
      <c r="B460" s="218" t="s">
        <v>971</v>
      </c>
      <c r="C460" s="189" t="s">
        <v>154</v>
      </c>
      <c r="D460" s="208">
        <v>6.7220000000000004</v>
      </c>
      <c r="E460" s="189" t="s">
        <v>154</v>
      </c>
      <c r="F460" s="208">
        <v>11.103999999999999</v>
      </c>
      <c r="G460" s="206"/>
      <c r="H460" s="255" t="s">
        <v>154</v>
      </c>
      <c r="I460" s="255">
        <v>0.36139784946236558</v>
      </c>
      <c r="J460" s="255" t="s">
        <v>154</v>
      </c>
      <c r="K460" s="255">
        <v>0.2393103448275862</v>
      </c>
      <c r="L460" s="41"/>
      <c r="M460" s="189" t="s">
        <v>154</v>
      </c>
      <c r="N460" s="189">
        <v>39</v>
      </c>
      <c r="O460" s="189" t="s">
        <v>154</v>
      </c>
      <c r="P460" s="189">
        <v>92</v>
      </c>
      <c r="Q460" s="39"/>
      <c r="R460" s="39"/>
      <c r="S460" s="39"/>
      <c r="T460" s="39"/>
      <c r="U460" s="39"/>
    </row>
    <row r="461" spans="1:21" x14ac:dyDescent="0.2">
      <c r="A461" s="219" t="s">
        <v>972</v>
      </c>
      <c r="B461" s="395" t="s">
        <v>973</v>
      </c>
      <c r="C461" s="396">
        <v>28.056000000000004</v>
      </c>
      <c r="D461" s="396">
        <v>166.81899999999999</v>
      </c>
      <c r="E461" s="396">
        <v>27.328000000000003</v>
      </c>
      <c r="F461" s="396">
        <v>222.203</v>
      </c>
      <c r="G461" s="397"/>
      <c r="H461" s="398">
        <v>2.0782222222222226</v>
      </c>
      <c r="I461" s="398">
        <v>4.7936494252873567</v>
      </c>
      <c r="J461" s="398">
        <v>1.0470498084291189</v>
      </c>
      <c r="K461" s="398">
        <v>2.9865994623655916</v>
      </c>
      <c r="L461" s="399"/>
      <c r="M461" s="400">
        <v>69</v>
      </c>
      <c r="N461" s="400">
        <v>415</v>
      </c>
      <c r="O461" s="400">
        <v>107</v>
      </c>
      <c r="P461" s="400">
        <v>591</v>
      </c>
      <c r="Q461" s="39"/>
      <c r="R461" s="39"/>
      <c r="S461" s="39"/>
      <c r="T461" s="39"/>
      <c r="U461" s="39"/>
    </row>
    <row r="462" spans="1:21" x14ac:dyDescent="0.2">
      <c r="B462" s="39"/>
      <c r="C462" s="189"/>
      <c r="D462" s="189"/>
      <c r="E462" s="189"/>
      <c r="F462" s="189"/>
      <c r="G462" s="189"/>
      <c r="L462" s="41"/>
      <c r="Q462" s="39"/>
      <c r="R462" s="39"/>
      <c r="S462" s="39"/>
      <c r="T462" s="39"/>
      <c r="U462" s="39"/>
    </row>
    <row r="463" spans="1:21" ht="14.25" x14ac:dyDescent="0.2">
      <c r="A463" s="67" t="s">
        <v>1147</v>
      </c>
      <c r="B463" s="37"/>
      <c r="C463" s="189"/>
      <c r="D463" s="189"/>
      <c r="E463" s="189"/>
      <c r="F463" s="189"/>
      <c r="G463" s="189"/>
      <c r="L463" s="41"/>
      <c r="Q463" s="39"/>
      <c r="R463" s="39"/>
      <c r="S463" s="39"/>
      <c r="T463" s="39"/>
      <c r="U463" s="39"/>
    </row>
    <row r="464" spans="1:21" x14ac:dyDescent="0.2">
      <c r="B464" s="220"/>
      <c r="C464" s="189"/>
      <c r="D464" s="189"/>
      <c r="E464" s="189"/>
      <c r="F464" s="189"/>
      <c r="G464" s="189"/>
      <c r="L464" s="41"/>
      <c r="Q464" s="39"/>
      <c r="R464" s="39"/>
      <c r="S464" s="39"/>
      <c r="T464" s="39"/>
      <c r="U464" s="39"/>
    </row>
    <row r="465" spans="1:21" x14ac:dyDescent="0.2">
      <c r="B465" s="39"/>
      <c r="C465" s="189"/>
      <c r="D465" s="189"/>
      <c r="E465" s="189"/>
      <c r="F465" s="189"/>
      <c r="G465" s="189"/>
      <c r="L465" s="41"/>
      <c r="Q465" s="39"/>
      <c r="R465" s="39"/>
      <c r="S465" s="39"/>
      <c r="T465" s="39"/>
      <c r="U465" s="39"/>
    </row>
    <row r="466" spans="1:21" x14ac:dyDescent="0.2">
      <c r="A466" s="221"/>
      <c r="B466" s="39"/>
      <c r="C466" s="189"/>
      <c r="D466" s="189"/>
      <c r="E466" s="189"/>
      <c r="F466" s="189"/>
      <c r="G466" s="189"/>
      <c r="L466" s="41"/>
      <c r="Q466" s="39"/>
      <c r="R466" s="39"/>
      <c r="S466" s="39"/>
      <c r="T466" s="39"/>
      <c r="U466" s="39"/>
    </row>
    <row r="467" spans="1:21" x14ac:dyDescent="0.2">
      <c r="A467" s="222"/>
      <c r="B467" s="39"/>
      <c r="C467" s="189"/>
      <c r="D467" s="189"/>
      <c r="E467" s="189"/>
      <c r="F467" s="189"/>
      <c r="G467" s="189"/>
      <c r="L467" s="41"/>
      <c r="Q467" s="39"/>
      <c r="R467" s="39"/>
      <c r="S467" s="39"/>
      <c r="T467" s="39"/>
      <c r="U467" s="39"/>
    </row>
    <row r="468" spans="1:21" x14ac:dyDescent="0.2">
      <c r="A468" s="222"/>
      <c r="B468" s="39"/>
      <c r="C468" s="189"/>
      <c r="D468" s="189"/>
      <c r="E468" s="189"/>
      <c r="F468" s="189"/>
      <c r="G468" s="189"/>
      <c r="L468" s="41"/>
      <c r="Q468" s="39"/>
      <c r="R468" s="39"/>
      <c r="S468" s="39"/>
      <c r="T468" s="39"/>
      <c r="U468" s="39"/>
    </row>
    <row r="469" spans="1:21" x14ac:dyDescent="0.2">
      <c r="A469" s="222"/>
      <c r="B469" s="39"/>
      <c r="C469" s="189"/>
      <c r="D469" s="189"/>
      <c r="E469" s="189"/>
      <c r="F469" s="189"/>
      <c r="G469" s="189"/>
      <c r="L469" s="41"/>
      <c r="Q469" s="39"/>
      <c r="R469" s="39"/>
      <c r="S469" s="39"/>
      <c r="T469" s="39"/>
      <c r="U469" s="39"/>
    </row>
    <row r="470" spans="1:21" x14ac:dyDescent="0.2">
      <c r="A470" s="222"/>
      <c r="B470" s="39"/>
      <c r="C470" s="189"/>
      <c r="D470" s="189"/>
      <c r="E470" s="189"/>
      <c r="F470" s="189"/>
      <c r="G470" s="189"/>
      <c r="L470" s="41"/>
      <c r="Q470" s="39"/>
      <c r="R470" s="39"/>
      <c r="S470" s="39"/>
      <c r="T470" s="39"/>
      <c r="U470" s="39"/>
    </row>
    <row r="471" spans="1:21" x14ac:dyDescent="0.2">
      <c r="A471" s="222"/>
      <c r="B471" s="39"/>
      <c r="C471" s="189"/>
      <c r="D471" s="189"/>
      <c r="E471" s="189"/>
      <c r="F471" s="189"/>
      <c r="G471" s="189"/>
      <c r="L471" s="41"/>
      <c r="Q471" s="39"/>
      <c r="R471" s="39"/>
      <c r="S471" s="39"/>
      <c r="T471" s="39"/>
      <c r="U471" s="39"/>
    </row>
    <row r="472" spans="1:21" x14ac:dyDescent="0.2">
      <c r="A472" s="222"/>
      <c r="B472" s="39"/>
      <c r="C472" s="189"/>
      <c r="D472" s="189"/>
      <c r="E472" s="189"/>
      <c r="F472" s="189"/>
      <c r="G472" s="189"/>
      <c r="L472" s="41"/>
      <c r="Q472" s="39"/>
      <c r="R472" s="39"/>
      <c r="S472" s="39"/>
      <c r="T472" s="39"/>
      <c r="U472" s="39"/>
    </row>
    <row r="473" spans="1:21" x14ac:dyDescent="0.2">
      <c r="A473" s="222"/>
      <c r="B473" s="39"/>
      <c r="C473" s="189"/>
      <c r="D473" s="189"/>
      <c r="E473" s="189"/>
      <c r="F473" s="189"/>
      <c r="G473" s="189"/>
      <c r="L473" s="41"/>
      <c r="Q473" s="39"/>
      <c r="R473" s="39"/>
      <c r="S473" s="39"/>
      <c r="T473" s="39"/>
      <c r="U473" s="39"/>
    </row>
    <row r="474" spans="1:21" x14ac:dyDescent="0.2">
      <c r="A474" s="222"/>
      <c r="B474" s="39"/>
      <c r="C474" s="189"/>
      <c r="D474" s="189"/>
      <c r="E474" s="189"/>
      <c r="F474" s="189"/>
      <c r="G474" s="189"/>
      <c r="L474" s="41"/>
      <c r="Q474" s="39"/>
      <c r="R474" s="39"/>
      <c r="S474" s="39"/>
      <c r="T474" s="39"/>
      <c r="U474" s="39"/>
    </row>
    <row r="475" spans="1:21" x14ac:dyDescent="0.2">
      <c r="A475" s="222"/>
      <c r="B475" s="39"/>
      <c r="C475" s="189"/>
      <c r="D475" s="189"/>
      <c r="E475" s="189"/>
      <c r="F475" s="189"/>
      <c r="G475" s="189"/>
      <c r="L475" s="41"/>
      <c r="Q475" s="39"/>
      <c r="R475" s="39"/>
      <c r="S475" s="39"/>
      <c r="T475" s="39"/>
      <c r="U475" s="39"/>
    </row>
    <row r="476" spans="1:21" x14ac:dyDescent="0.2">
      <c r="A476" s="222"/>
      <c r="B476" s="39"/>
      <c r="C476" s="189"/>
      <c r="D476" s="189"/>
      <c r="E476" s="189"/>
      <c r="F476" s="189"/>
      <c r="G476" s="189"/>
      <c r="L476" s="41"/>
      <c r="Q476" s="39"/>
      <c r="R476" s="39"/>
      <c r="S476" s="39"/>
      <c r="T476" s="39"/>
      <c r="U476" s="39"/>
    </row>
    <row r="477" spans="1:21" x14ac:dyDescent="0.2">
      <c r="A477" s="222"/>
      <c r="B477" s="39"/>
      <c r="C477" s="189"/>
      <c r="D477" s="189"/>
      <c r="E477" s="189"/>
      <c r="F477" s="189"/>
      <c r="G477" s="189"/>
      <c r="L477" s="41"/>
      <c r="Q477" s="39"/>
      <c r="R477" s="39"/>
      <c r="S477" s="39"/>
      <c r="T477" s="39"/>
      <c r="U477" s="39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9"/>
  <sheetViews>
    <sheetView zoomScale="115" zoomScaleNormal="115" workbookViewId="0">
      <selection activeCell="H25" sqref="H25"/>
    </sheetView>
  </sheetViews>
  <sheetFormatPr defaultRowHeight="12.75" x14ac:dyDescent="0.2"/>
  <cols>
    <col min="1" max="16384" width="9" style="38"/>
  </cols>
  <sheetData>
    <row r="1" spans="1:7" x14ac:dyDescent="0.2">
      <c r="A1" s="37" t="s">
        <v>1115</v>
      </c>
    </row>
    <row r="2" spans="1:7" x14ac:dyDescent="0.2">
      <c r="A2" s="39"/>
    </row>
    <row r="3" spans="1:7" x14ac:dyDescent="0.2">
      <c r="A3" s="267" t="s">
        <v>94</v>
      </c>
      <c r="B3" s="267" t="s">
        <v>1116</v>
      </c>
      <c r="C3" s="280"/>
      <c r="D3" s="280"/>
      <c r="E3" s="280"/>
      <c r="F3" s="280" t="s">
        <v>107</v>
      </c>
    </row>
    <row r="4" spans="1:7" x14ac:dyDescent="0.2">
      <c r="A4" s="281"/>
      <c r="B4" s="281">
        <v>1.1000000000000001</v>
      </c>
      <c r="C4" s="281">
        <v>1.2</v>
      </c>
      <c r="D4" s="281">
        <v>2</v>
      </c>
      <c r="E4" s="281">
        <v>3</v>
      </c>
      <c r="F4" s="281"/>
    </row>
    <row r="6" spans="1:7" x14ac:dyDescent="0.2">
      <c r="B6" s="39" t="s">
        <v>1117</v>
      </c>
    </row>
    <row r="7" spans="1:7" x14ac:dyDescent="0.2">
      <c r="A7" s="38">
        <v>2001</v>
      </c>
      <c r="F7" s="275">
        <v>6256</v>
      </c>
    </row>
    <row r="8" spans="1:7" x14ac:dyDescent="0.2">
      <c r="A8" s="38">
        <v>2002</v>
      </c>
      <c r="F8" s="275">
        <v>7109</v>
      </c>
    </row>
    <row r="9" spans="1:7" x14ac:dyDescent="0.2">
      <c r="A9" s="38">
        <v>2003</v>
      </c>
      <c r="F9" s="275">
        <v>8090</v>
      </c>
    </row>
    <row r="10" spans="1:7" x14ac:dyDescent="0.2">
      <c r="A10" s="38">
        <v>2004</v>
      </c>
      <c r="F10" s="275">
        <v>9032</v>
      </c>
    </row>
    <row r="11" spans="1:7" ht="15.75" x14ac:dyDescent="0.25">
      <c r="A11" s="38">
        <v>2005</v>
      </c>
      <c r="B11" s="42">
        <v>5911.8042852529579</v>
      </c>
      <c r="C11" s="42">
        <v>1610.3125930674885</v>
      </c>
      <c r="D11" s="42">
        <v>2077.0295252019309</v>
      </c>
      <c r="E11" s="42">
        <v>192.26521982118217</v>
      </c>
      <c r="F11" s="42">
        <v>9323.7290752572535</v>
      </c>
      <c r="G11" s="258"/>
    </row>
    <row r="12" spans="1:7" ht="15.75" x14ac:dyDescent="0.25">
      <c r="A12" s="38">
        <v>2006</v>
      </c>
      <c r="B12" s="42">
        <v>6211.6958500253932</v>
      </c>
      <c r="C12" s="42">
        <v>1734.834134771562</v>
      </c>
      <c r="D12" s="42">
        <v>2196.9720033751601</v>
      </c>
      <c r="E12" s="42">
        <v>199.6129422088423</v>
      </c>
      <c r="F12" s="42">
        <v>9836.6155249488547</v>
      </c>
      <c r="G12" s="279"/>
    </row>
    <row r="13" spans="1:7" ht="15.75" x14ac:dyDescent="0.25">
      <c r="A13" s="38">
        <v>2007</v>
      </c>
      <c r="B13" s="42">
        <v>6564.8612860873036</v>
      </c>
      <c r="C13" s="42">
        <v>1897.6626533500878</v>
      </c>
      <c r="D13" s="42">
        <v>2437.2997025614241</v>
      </c>
      <c r="E13" s="42">
        <v>208.46674433785878</v>
      </c>
      <c r="F13" s="42">
        <v>10543.926462428059</v>
      </c>
      <c r="G13" s="258"/>
    </row>
    <row r="14" spans="1:7" ht="15.75" x14ac:dyDescent="0.25">
      <c r="A14" s="38">
        <v>2008</v>
      </c>
      <c r="B14" s="42">
        <v>6875.9736802276338</v>
      </c>
      <c r="C14" s="42">
        <v>1930.2064166017531</v>
      </c>
      <c r="D14" s="42">
        <v>2544.4398607429016</v>
      </c>
      <c r="E14" s="42">
        <v>210.2244165827359</v>
      </c>
      <c r="F14" s="42">
        <v>10964.158607700692</v>
      </c>
      <c r="G14" s="258"/>
    </row>
    <row r="15" spans="1:7" ht="15.75" x14ac:dyDescent="0.25">
      <c r="A15" s="38">
        <v>2009</v>
      </c>
      <c r="B15" s="42">
        <v>6647.7407908985524</v>
      </c>
      <c r="C15" s="42">
        <v>1870.5116180204518</v>
      </c>
      <c r="D15" s="42">
        <v>2407.5385981909603</v>
      </c>
      <c r="E15" s="42">
        <v>174.30417303140331</v>
      </c>
      <c r="F15" s="42">
        <v>9967.6926773690884</v>
      </c>
      <c r="G15" s="258"/>
    </row>
    <row r="16" spans="1:7" ht="15.75" x14ac:dyDescent="0.25">
      <c r="A16" s="38">
        <v>2010</v>
      </c>
      <c r="B16" s="42">
        <v>6845.8119411098478</v>
      </c>
      <c r="C16" s="42">
        <v>2055.7136900091436</v>
      </c>
      <c r="D16" s="42">
        <v>2699.3323230149836</v>
      </c>
      <c r="E16" s="42">
        <v>207.08006414646229</v>
      </c>
      <c r="F16" s="42">
        <v>11163.520235211947</v>
      </c>
      <c r="G16" s="258"/>
    </row>
    <row r="17" spans="1:7" ht="15.75" x14ac:dyDescent="0.25">
      <c r="A17" s="38">
        <v>2011</v>
      </c>
      <c r="B17" s="42">
        <v>6675.4729908037007</v>
      </c>
      <c r="C17" s="42">
        <v>1945.5610596498998</v>
      </c>
      <c r="D17" s="42">
        <v>2755.1247300992077</v>
      </c>
      <c r="E17" s="42">
        <v>195.9084754231655</v>
      </c>
      <c r="F17" s="42">
        <v>10942.214271267394</v>
      </c>
      <c r="G17" s="258"/>
    </row>
    <row r="18" spans="1:7" ht="15.75" x14ac:dyDescent="0.25">
      <c r="A18" s="38">
        <v>2012</v>
      </c>
      <c r="B18" s="42">
        <v>6367.068900835262</v>
      </c>
      <c r="C18" s="42">
        <v>1960.9924558868424</v>
      </c>
      <c r="D18" s="42">
        <v>2813.7258598193184</v>
      </c>
      <c r="E18" s="42">
        <v>196.49929720802305</v>
      </c>
      <c r="F18" s="42">
        <v>10702.482442255143</v>
      </c>
      <c r="G18" s="258"/>
    </row>
    <row r="19" spans="1:7" ht="15.75" x14ac:dyDescent="0.25">
      <c r="A19" s="38">
        <v>2013</v>
      </c>
      <c r="B19" s="278">
        <v>6122.456435676716</v>
      </c>
      <c r="C19" s="278">
        <v>1974.0991039558994</v>
      </c>
      <c r="D19" s="278">
        <v>2682.4639373382984</v>
      </c>
      <c r="E19" s="278">
        <v>195.20023159911398</v>
      </c>
      <c r="F19" s="278">
        <v>10354.509653606559</v>
      </c>
      <c r="G19"/>
    </row>
    <row r="21" spans="1:7" x14ac:dyDescent="0.2">
      <c r="B21" s="39" t="s">
        <v>1118</v>
      </c>
    </row>
    <row r="22" spans="1:7" x14ac:dyDescent="0.2">
      <c r="A22" s="38">
        <v>2001</v>
      </c>
      <c r="F22" s="277">
        <v>1.06</v>
      </c>
    </row>
    <row r="23" spans="1:7" x14ac:dyDescent="0.2">
      <c r="A23" s="38">
        <v>2002</v>
      </c>
      <c r="F23" s="277">
        <v>1.2</v>
      </c>
    </row>
    <row r="24" spans="1:7" x14ac:dyDescent="0.2">
      <c r="A24" s="38">
        <v>2003</v>
      </c>
      <c r="F24" s="277">
        <v>1.31</v>
      </c>
    </row>
    <row r="25" spans="1:7" x14ac:dyDescent="0.2">
      <c r="A25" s="38">
        <v>2004</v>
      </c>
      <c r="F25" s="277">
        <v>1.43</v>
      </c>
    </row>
    <row r="26" spans="1:7" x14ac:dyDescent="0.2">
      <c r="A26" s="38">
        <v>2005</v>
      </c>
      <c r="B26" s="47">
        <v>0.92425808873811743</v>
      </c>
      <c r="C26" s="47">
        <v>0.2517580704172101</v>
      </c>
      <c r="D26" s="47">
        <v>0.32472511717015246</v>
      </c>
      <c r="E26" s="47">
        <v>3.0058959334296736E-2</v>
      </c>
      <c r="F26" s="47">
        <v>1.4576822234297884</v>
      </c>
    </row>
    <row r="27" spans="1:7" x14ac:dyDescent="0.2">
      <c r="A27" s="38">
        <v>2006</v>
      </c>
      <c r="B27" s="47">
        <v>0.93702749975870103</v>
      </c>
      <c r="C27" s="47">
        <v>0.2616978247243707</v>
      </c>
      <c r="D27" s="47">
        <v>0.33141081486693769</v>
      </c>
      <c r="E27" s="47">
        <v>3.0111393196539871E-2</v>
      </c>
      <c r="F27" s="47">
        <v>1.4838426532736255</v>
      </c>
    </row>
    <row r="28" spans="1:7" x14ac:dyDescent="0.2">
      <c r="A28" s="38">
        <v>2007</v>
      </c>
      <c r="B28" s="47">
        <v>0.96118168344130872</v>
      </c>
      <c r="C28" s="47">
        <v>0.27784266936702512</v>
      </c>
      <c r="D28" s="47">
        <v>0.3568526019161703</v>
      </c>
      <c r="E28" s="47">
        <v>3.0522262014711414E-2</v>
      </c>
      <c r="F28" s="47">
        <v>1.5437689458444386</v>
      </c>
    </row>
    <row r="29" spans="1:7" x14ac:dyDescent="0.2">
      <c r="A29" s="38">
        <v>2008</v>
      </c>
      <c r="B29" s="47">
        <v>0.9804652921982604</v>
      </c>
      <c r="C29" s="47">
        <v>0.27523380487892479</v>
      </c>
      <c r="D29" s="47">
        <v>0.36281915661166403</v>
      </c>
      <c r="E29" s="47">
        <v>2.9976517307608034E-2</v>
      </c>
      <c r="F29" s="47">
        <v>1.5634115941891513</v>
      </c>
    </row>
    <row r="30" spans="1:7" x14ac:dyDescent="0.2">
      <c r="A30" s="38">
        <v>2009</v>
      </c>
      <c r="B30" s="47">
        <v>0.95195651171928097</v>
      </c>
      <c r="C30" s="47">
        <v>0.26785727227196143</v>
      </c>
      <c r="D30" s="47">
        <v>0.34475953829325079</v>
      </c>
      <c r="E30" s="47">
        <v>2.4960358376828421E-2</v>
      </c>
      <c r="F30" s="47">
        <v>1.4273736370752099</v>
      </c>
    </row>
    <row r="31" spans="1:7" x14ac:dyDescent="0.2">
      <c r="A31" s="38">
        <v>2010</v>
      </c>
      <c r="B31" s="47">
        <v>0.95683126421062714</v>
      </c>
      <c r="C31" s="47">
        <v>0.28732473894800786</v>
      </c>
      <c r="D31" s="47">
        <v>0.37728257529906811</v>
      </c>
      <c r="E31" s="47">
        <v>2.8943342480710121E-2</v>
      </c>
      <c r="F31" s="47">
        <v>1.560312388301899</v>
      </c>
    </row>
    <row r="32" spans="1:7" x14ac:dyDescent="0.2">
      <c r="A32" s="38">
        <v>2011</v>
      </c>
      <c r="B32" s="47">
        <v>0.93227654751182909</v>
      </c>
      <c r="C32" s="47">
        <v>0.27171122558095911</v>
      </c>
      <c r="D32" s="47">
        <v>0.38477246104955143</v>
      </c>
      <c r="E32" s="47">
        <v>2.7359990422764862E-2</v>
      </c>
      <c r="F32" s="47">
        <v>1.5281568447666882</v>
      </c>
    </row>
    <row r="33" spans="1:6" x14ac:dyDescent="0.2">
      <c r="A33" s="38">
        <v>2012</v>
      </c>
      <c r="B33" s="47">
        <v>0.88238613099075924</v>
      </c>
      <c r="C33" s="47">
        <v>0.27176595274869142</v>
      </c>
      <c r="D33" s="47">
        <v>0.38994280002041626</v>
      </c>
      <c r="E33" s="47">
        <v>2.7232036798446598E-2</v>
      </c>
      <c r="F33" s="47">
        <v>1.4832134254082248</v>
      </c>
    </row>
    <row r="34" spans="1:6" x14ac:dyDescent="0.2">
      <c r="A34" s="38">
        <v>2013</v>
      </c>
      <c r="B34" s="47">
        <v>0.88625929123023606</v>
      </c>
      <c r="C34" s="47">
        <v>0.28576171853100657</v>
      </c>
      <c r="D34" s="47">
        <v>0.38830142979912258</v>
      </c>
      <c r="E34" s="47">
        <v>2.8256308676516888E-2</v>
      </c>
      <c r="F34" s="47">
        <v>1.4988723044507337</v>
      </c>
    </row>
    <row r="35" spans="1:6" x14ac:dyDescent="0.2">
      <c r="A35" s="281"/>
      <c r="B35" s="281"/>
      <c r="C35" s="281"/>
      <c r="D35" s="281"/>
      <c r="E35" s="281"/>
      <c r="F35" s="281"/>
    </row>
    <row r="37" spans="1:6" x14ac:dyDescent="0.2">
      <c r="A37" s="39" t="s">
        <v>1119</v>
      </c>
    </row>
    <row r="38" spans="1:6" x14ac:dyDescent="0.2">
      <c r="A38" s="39" t="s">
        <v>1120</v>
      </c>
    </row>
    <row r="39" spans="1:6" ht="14.25" x14ac:dyDescent="0.2">
      <c r="A39" s="67" t="s">
        <v>1147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U488"/>
  <sheetViews>
    <sheetView zoomScale="85" zoomScaleNormal="85" workbookViewId="0">
      <pane ySplit="3" topLeftCell="A435" activePane="bottomLeft" state="frozen"/>
      <selection activeCell="H25" sqref="H25"/>
      <selection pane="bottomLeft" activeCell="H25" sqref="H25"/>
    </sheetView>
  </sheetViews>
  <sheetFormatPr defaultRowHeight="15" x14ac:dyDescent="0.25"/>
  <cols>
    <col min="1" max="1" width="11.875" style="306" customWidth="1"/>
    <col min="2" max="2" width="32.375" style="290" customWidth="1"/>
    <col min="3" max="4" width="11.875" style="290" customWidth="1"/>
    <col min="5" max="6" width="11.875" style="251" customWidth="1"/>
    <col min="7" max="8" width="11.875" style="291" customWidth="1"/>
    <col min="9" max="9" width="11.875" style="292" customWidth="1"/>
    <col min="10" max="11" width="11.875" style="251" customWidth="1"/>
    <col min="12" max="13" width="11.875" style="293" customWidth="1"/>
    <col min="14" max="14" width="11.875" style="292" customWidth="1"/>
    <col min="15" max="16" width="11.875" style="251" customWidth="1"/>
    <col min="17" max="19" width="11.875" style="293" customWidth="1"/>
    <col min="20" max="20" width="8.5" style="226" customWidth="1"/>
    <col min="21" max="21" width="9.375" style="227" customWidth="1"/>
    <col min="22" max="31" width="9" style="225"/>
    <col min="32" max="32" width="5.875" style="225" customWidth="1"/>
    <col min="33" max="33" width="6.125" style="225" customWidth="1"/>
    <col min="34" max="34" width="6.375" style="225" customWidth="1"/>
    <col min="35" max="35" width="9" style="225"/>
    <col min="36" max="36" width="8.75" style="225" customWidth="1"/>
    <col min="37" max="38" width="6.125" style="225" customWidth="1"/>
    <col min="39" max="39" width="6.375" style="225" customWidth="1"/>
    <col min="40" max="41" width="5.75" style="225" customWidth="1"/>
    <col min="42" max="42" width="6.5" style="225" customWidth="1"/>
    <col min="43" max="43" width="5.625" style="225" bestFit="1" customWidth="1"/>
    <col min="44" max="44" width="4.375" style="225" bestFit="1" customWidth="1"/>
    <col min="45" max="45" width="5.875" style="225" bestFit="1" customWidth="1"/>
    <col min="46" max="16384" width="9" style="225"/>
  </cols>
  <sheetData>
    <row r="1" spans="1:21" ht="15.75" x14ac:dyDescent="0.25">
      <c r="A1" s="276" t="s">
        <v>1138</v>
      </c>
    </row>
    <row r="2" spans="1:21" ht="15.75" x14ac:dyDescent="0.25">
      <c r="A2" s="276"/>
    </row>
    <row r="3" spans="1:21" s="228" customFormat="1" ht="106.5" customHeight="1" x14ac:dyDescent="0.25">
      <c r="A3" s="294" t="s">
        <v>178</v>
      </c>
      <c r="B3" s="295" t="s">
        <v>1107</v>
      </c>
      <c r="C3" s="296" t="s">
        <v>1108</v>
      </c>
      <c r="D3" s="296" t="s">
        <v>1110</v>
      </c>
      <c r="E3" s="296" t="s">
        <v>1109</v>
      </c>
      <c r="F3" s="297" t="s">
        <v>1111</v>
      </c>
      <c r="G3" s="295"/>
      <c r="H3" s="296" t="s">
        <v>1108</v>
      </c>
      <c r="I3" s="296" t="s">
        <v>1110</v>
      </c>
      <c r="J3" s="296" t="s">
        <v>1109</v>
      </c>
      <c r="K3" s="297" t="s">
        <v>1111</v>
      </c>
      <c r="L3" s="295"/>
      <c r="M3" s="296" t="s">
        <v>1108</v>
      </c>
      <c r="N3" s="296" t="s">
        <v>1110</v>
      </c>
      <c r="O3" s="296" t="s">
        <v>1109</v>
      </c>
      <c r="P3" s="297" t="s">
        <v>1111</v>
      </c>
      <c r="Q3" s="298"/>
      <c r="R3" s="298"/>
      <c r="S3" s="298"/>
    </row>
    <row r="4" spans="1:21" s="228" customFormat="1" ht="13.5" customHeight="1" x14ac:dyDescent="0.25">
      <c r="A4" s="294"/>
      <c r="B4" s="295"/>
      <c r="C4" s="296"/>
      <c r="D4" s="296"/>
      <c r="E4" s="296"/>
      <c r="F4" s="297"/>
      <c r="G4" s="295"/>
      <c r="H4" s="296"/>
      <c r="I4" s="296"/>
      <c r="J4" s="296"/>
      <c r="K4" s="297"/>
      <c r="L4" s="295"/>
      <c r="M4" s="296"/>
      <c r="N4" s="296"/>
      <c r="O4" s="296"/>
      <c r="P4" s="297"/>
      <c r="Q4" s="298"/>
      <c r="R4" s="298"/>
      <c r="S4" s="298"/>
    </row>
    <row r="5" spans="1:21" x14ac:dyDescent="0.25">
      <c r="A5" s="250"/>
      <c r="B5" s="251"/>
      <c r="C5" s="299" t="s">
        <v>975</v>
      </c>
      <c r="D5" s="291"/>
      <c r="E5" s="293"/>
      <c r="F5" s="292"/>
      <c r="G5" s="251"/>
      <c r="H5" s="300" t="s">
        <v>976</v>
      </c>
      <c r="I5" s="293"/>
      <c r="J5" s="293"/>
      <c r="K5" s="292"/>
      <c r="L5" s="251"/>
      <c r="M5" s="300" t="s">
        <v>977</v>
      </c>
      <c r="N5" s="293"/>
      <c r="O5" s="293"/>
      <c r="P5" s="292"/>
      <c r="Q5" s="251"/>
      <c r="R5" s="251"/>
      <c r="S5" s="251"/>
      <c r="T5" s="225"/>
      <c r="U5" s="225"/>
    </row>
    <row r="6" spans="1:21" x14ac:dyDescent="0.25">
      <c r="A6" s="301" t="s">
        <v>180</v>
      </c>
      <c r="B6" s="302" t="s">
        <v>181</v>
      </c>
      <c r="C6" s="299">
        <v>103761</v>
      </c>
      <c r="D6" s="299">
        <v>42540.960499331661</v>
      </c>
      <c r="E6" s="300">
        <v>2686838</v>
      </c>
      <c r="F6" s="292">
        <v>1.5833094700659907</v>
      </c>
      <c r="G6" s="292"/>
      <c r="H6" s="293">
        <v>139659</v>
      </c>
      <c r="I6" s="293">
        <v>56632.198417702544</v>
      </c>
      <c r="J6" s="293">
        <v>3542225</v>
      </c>
      <c r="K6" s="292">
        <v>1.5987747367178127</v>
      </c>
      <c r="L6" s="292"/>
      <c r="M6" s="293">
        <v>243420</v>
      </c>
      <c r="N6" s="293">
        <v>99173.158917034205</v>
      </c>
      <c r="O6" s="293">
        <v>6229063</v>
      </c>
      <c r="P6" s="292">
        <v>1.5921039635822307</v>
      </c>
      <c r="Q6" s="251"/>
      <c r="R6" s="251"/>
      <c r="S6" s="251"/>
      <c r="T6" s="225"/>
      <c r="U6" s="225"/>
    </row>
    <row r="7" spans="1:21" x14ac:dyDescent="0.25">
      <c r="A7" s="251"/>
      <c r="B7" s="302"/>
      <c r="C7" s="299"/>
      <c r="D7" s="299"/>
      <c r="E7" s="300"/>
      <c r="F7" s="292"/>
      <c r="G7" s="292"/>
      <c r="H7" s="293"/>
      <c r="I7" s="293"/>
      <c r="J7" s="293"/>
      <c r="K7" s="292"/>
      <c r="L7" s="292"/>
      <c r="N7" s="293"/>
      <c r="O7" s="293"/>
      <c r="P7" s="292"/>
      <c r="Q7" s="251"/>
      <c r="R7" s="251"/>
      <c r="S7" s="251"/>
      <c r="T7" s="225"/>
      <c r="U7" s="225"/>
    </row>
    <row r="8" spans="1:21" x14ac:dyDescent="0.25">
      <c r="A8" s="301" t="s">
        <v>182</v>
      </c>
      <c r="B8" s="302" t="s">
        <v>183</v>
      </c>
      <c r="C8" s="291">
        <v>102380</v>
      </c>
      <c r="D8" s="291">
        <v>41869.635969234616</v>
      </c>
      <c r="E8" s="293">
        <v>2550915</v>
      </c>
      <c r="F8" s="292">
        <v>1.6413575508879996</v>
      </c>
      <c r="G8" s="292"/>
      <c r="H8" s="300">
        <v>137528</v>
      </c>
      <c r="I8" s="293">
        <v>55655.27808770015</v>
      </c>
      <c r="J8" s="293">
        <v>3367376</v>
      </c>
      <c r="K8" s="292">
        <v>1.6527788428645969</v>
      </c>
      <c r="L8" s="292"/>
      <c r="M8" s="293">
        <v>239908</v>
      </c>
      <c r="N8" s="293">
        <v>97524.914056934766</v>
      </c>
      <c r="O8" s="293">
        <v>5918291</v>
      </c>
      <c r="P8" s="292">
        <v>1.6478560120976609</v>
      </c>
      <c r="Q8" s="251"/>
      <c r="R8" s="251"/>
      <c r="S8" s="251"/>
      <c r="T8" s="225"/>
      <c r="U8" s="225"/>
    </row>
    <row r="9" spans="1:21" x14ac:dyDescent="0.25">
      <c r="A9" s="251"/>
      <c r="B9" s="302"/>
      <c r="C9" s="299"/>
      <c r="D9" s="291"/>
      <c r="E9" s="293"/>
      <c r="F9" s="292"/>
      <c r="G9" s="251"/>
      <c r="H9" s="293"/>
      <c r="I9" s="293"/>
      <c r="J9" s="293"/>
      <c r="K9" s="292"/>
      <c r="L9" s="251"/>
      <c r="N9" s="293"/>
      <c r="O9" s="293"/>
      <c r="P9" s="292"/>
      <c r="Q9" s="251"/>
      <c r="R9" s="251"/>
      <c r="S9" s="251"/>
      <c r="T9" s="225"/>
      <c r="U9" s="225"/>
    </row>
    <row r="10" spans="1:21" x14ac:dyDescent="0.25">
      <c r="A10" s="303" t="s">
        <v>184</v>
      </c>
      <c r="B10" s="302" t="s">
        <v>185</v>
      </c>
      <c r="C10" s="291">
        <v>1296</v>
      </c>
      <c r="D10" s="291">
        <v>643.65110188505082</v>
      </c>
      <c r="E10" s="293">
        <v>134984</v>
      </c>
      <c r="F10" s="292">
        <v>0.47683510777947818</v>
      </c>
      <c r="G10" s="292"/>
      <c r="H10" s="293">
        <v>2031</v>
      </c>
      <c r="I10" s="293">
        <v>945.88870104820671</v>
      </c>
      <c r="J10" s="293">
        <v>173699</v>
      </c>
      <c r="K10" s="292">
        <v>0.54455621566514878</v>
      </c>
      <c r="L10" s="292"/>
      <c r="M10" s="293">
        <v>3327</v>
      </c>
      <c r="N10" s="293">
        <v>1589.5398029332575</v>
      </c>
      <c r="O10" s="293">
        <v>308683</v>
      </c>
      <c r="P10" s="292">
        <v>0.51494244999992145</v>
      </c>
      <c r="Q10" s="251"/>
      <c r="R10" s="251"/>
      <c r="S10" s="251"/>
      <c r="T10" s="225"/>
      <c r="U10" s="225"/>
    </row>
    <row r="11" spans="1:21" x14ac:dyDescent="0.25">
      <c r="A11" s="251"/>
      <c r="B11" s="302"/>
      <c r="C11" s="299"/>
      <c r="D11" s="291"/>
      <c r="E11" s="293"/>
      <c r="F11" s="292"/>
      <c r="G11" s="251"/>
      <c r="H11" s="293"/>
      <c r="I11" s="293"/>
      <c r="J11" s="293"/>
      <c r="K11" s="292"/>
      <c r="L11" s="251"/>
      <c r="N11" s="293"/>
      <c r="O11" s="293"/>
      <c r="P11" s="292"/>
      <c r="Q11" s="251"/>
      <c r="R11" s="251"/>
      <c r="S11" s="251"/>
      <c r="T11" s="225"/>
      <c r="U11" s="225"/>
    </row>
    <row r="12" spans="1:21" x14ac:dyDescent="0.25">
      <c r="A12" s="303" t="s">
        <v>186</v>
      </c>
      <c r="B12" s="302" t="s">
        <v>187</v>
      </c>
      <c r="C12" s="291">
        <v>1009</v>
      </c>
      <c r="D12" s="291">
        <v>312.81640448354705</v>
      </c>
      <c r="E12" s="293">
        <v>116147</v>
      </c>
      <c r="F12" s="292">
        <v>0.26932801061030165</v>
      </c>
      <c r="G12" s="292"/>
      <c r="H12" s="293">
        <v>1555</v>
      </c>
      <c r="I12" s="293">
        <v>509.26851434224426</v>
      </c>
      <c r="J12" s="293">
        <v>148753</v>
      </c>
      <c r="K12" s="292">
        <v>0.3423584830842028</v>
      </c>
      <c r="L12" s="292"/>
      <c r="M12" s="304">
        <f>C12+H12</f>
        <v>2564</v>
      </c>
      <c r="N12" s="304">
        <f>D12+I12</f>
        <v>822.08491882579131</v>
      </c>
      <c r="O12" s="304">
        <f>E12+J12</f>
        <v>264900</v>
      </c>
      <c r="P12" s="305">
        <v>0.31033783270131793</v>
      </c>
      <c r="Q12" s="251"/>
      <c r="R12" s="251"/>
      <c r="S12" s="251"/>
      <c r="T12" s="225"/>
      <c r="U12" s="225"/>
    </row>
    <row r="13" spans="1:21" x14ac:dyDescent="0.25">
      <c r="B13" s="302" t="s">
        <v>188</v>
      </c>
      <c r="C13" s="299"/>
      <c r="D13" s="291"/>
      <c r="E13" s="293"/>
      <c r="F13" s="292"/>
      <c r="G13" s="251"/>
      <c r="H13" s="293"/>
      <c r="I13" s="293"/>
      <c r="J13" s="293"/>
      <c r="K13" s="292"/>
      <c r="L13" s="251"/>
      <c r="N13" s="293"/>
      <c r="O13" s="293"/>
      <c r="P13" s="292"/>
      <c r="Q13" s="251"/>
      <c r="R13" s="251"/>
      <c r="S13" s="251"/>
      <c r="T13" s="225"/>
      <c r="U13" s="225"/>
    </row>
    <row r="14" spans="1:21" ht="17.25" x14ac:dyDescent="0.25">
      <c r="A14" s="303" t="s">
        <v>189</v>
      </c>
      <c r="B14" s="302" t="s">
        <v>1148</v>
      </c>
      <c r="C14" s="291">
        <v>30</v>
      </c>
      <c r="D14" s="291">
        <v>10.181047544864002</v>
      </c>
      <c r="E14" s="293">
        <v>21717</v>
      </c>
      <c r="F14" s="292">
        <v>4.6880543099249446E-2</v>
      </c>
      <c r="G14" s="251"/>
      <c r="H14" s="307">
        <v>67</v>
      </c>
      <c r="I14" s="307">
        <v>25.60889755905853</v>
      </c>
      <c r="J14" s="307">
        <v>27917</v>
      </c>
      <c r="K14" s="308">
        <v>9.1732269079981832E-2</v>
      </c>
      <c r="L14" s="251"/>
      <c r="M14" s="293">
        <v>97</v>
      </c>
      <c r="N14" s="293">
        <v>35.789945103922534</v>
      </c>
      <c r="O14" s="293">
        <v>49634</v>
      </c>
      <c r="P14" s="308">
        <v>7.2107718708793428E-2</v>
      </c>
      <c r="Q14" s="251"/>
      <c r="R14" s="251"/>
      <c r="S14" s="251"/>
      <c r="T14" s="225"/>
      <c r="U14" s="225"/>
    </row>
    <row r="15" spans="1:21" x14ac:dyDescent="0.25">
      <c r="A15" s="303" t="s">
        <v>191</v>
      </c>
      <c r="B15" s="302" t="s">
        <v>192</v>
      </c>
      <c r="C15" s="291">
        <v>24</v>
      </c>
      <c r="D15" s="291">
        <v>7.3822507497564791</v>
      </c>
      <c r="E15" s="293">
        <v>5047</v>
      </c>
      <c r="F15" s="292">
        <v>0.14627007627811528</v>
      </c>
      <c r="G15" s="251"/>
      <c r="H15" s="307">
        <v>33</v>
      </c>
      <c r="I15" s="307">
        <v>7.2603028323167029</v>
      </c>
      <c r="J15" s="307">
        <v>6514</v>
      </c>
      <c r="K15" s="308">
        <v>0.11145690562352936</v>
      </c>
      <c r="L15" s="251"/>
      <c r="M15" s="293">
        <v>57</v>
      </c>
      <c r="N15" s="293">
        <v>14.642553582073182</v>
      </c>
      <c r="O15" s="293">
        <v>11561</v>
      </c>
      <c r="P15" s="308">
        <v>0.12665473213453146</v>
      </c>
      <c r="Q15" s="251"/>
      <c r="R15" s="251"/>
      <c r="S15" s="251"/>
      <c r="T15" s="225"/>
      <c r="U15" s="225"/>
    </row>
    <row r="16" spans="1:21" x14ac:dyDescent="0.25">
      <c r="A16" s="303" t="s">
        <v>193</v>
      </c>
      <c r="B16" s="302" t="s">
        <v>194</v>
      </c>
      <c r="C16" s="291">
        <v>7</v>
      </c>
      <c r="D16" s="291">
        <v>1.2027713715302482</v>
      </c>
      <c r="E16" s="293">
        <v>4613</v>
      </c>
      <c r="F16" s="292">
        <v>2.6073517700634038E-2</v>
      </c>
      <c r="G16" s="251"/>
      <c r="H16" s="307">
        <v>13</v>
      </c>
      <c r="I16" s="307">
        <v>6.2254915951005412</v>
      </c>
      <c r="J16" s="307">
        <v>5595</v>
      </c>
      <c r="K16" s="308">
        <v>0.11126883994817767</v>
      </c>
      <c r="L16" s="251"/>
      <c r="M16" s="293">
        <v>20</v>
      </c>
      <c r="N16" s="293">
        <v>7.4282629666307898</v>
      </c>
      <c r="O16" s="293">
        <v>10208</v>
      </c>
      <c r="P16" s="308">
        <v>7.2769033764016361E-2</v>
      </c>
      <c r="Q16" s="251"/>
      <c r="R16" s="251"/>
      <c r="S16" s="251"/>
      <c r="T16" s="225"/>
      <c r="U16" s="225"/>
    </row>
    <row r="17" spans="1:21" x14ac:dyDescent="0.25">
      <c r="A17" s="303" t="s">
        <v>195</v>
      </c>
      <c r="B17" s="302" t="s">
        <v>196</v>
      </c>
      <c r="C17" s="291">
        <v>158</v>
      </c>
      <c r="D17" s="291">
        <v>49.317612451516744</v>
      </c>
      <c r="E17" s="293">
        <v>7594</v>
      </c>
      <c r="F17" s="292">
        <v>0.64942866014638856</v>
      </c>
      <c r="G17" s="251"/>
      <c r="H17" s="307">
        <v>328</v>
      </c>
      <c r="I17" s="307">
        <v>111.71180944965239</v>
      </c>
      <c r="J17" s="307">
        <v>10042</v>
      </c>
      <c r="K17" s="308">
        <v>1.1124458220439393</v>
      </c>
      <c r="L17" s="251"/>
      <c r="M17" s="293">
        <v>486</v>
      </c>
      <c r="N17" s="293">
        <v>161.02942190116914</v>
      </c>
      <c r="O17" s="293">
        <v>17636</v>
      </c>
      <c r="P17" s="308">
        <v>0.9130722493829051</v>
      </c>
      <c r="Q17" s="251"/>
      <c r="R17" s="251"/>
      <c r="S17" s="251"/>
      <c r="T17" s="225"/>
      <c r="U17" s="225"/>
    </row>
    <row r="18" spans="1:21" x14ac:dyDescent="0.25">
      <c r="A18" s="303" t="s">
        <v>978</v>
      </c>
      <c r="B18" s="302" t="s">
        <v>1149</v>
      </c>
      <c r="C18" s="291">
        <v>18</v>
      </c>
      <c r="D18" s="291">
        <v>3.4365419827166628</v>
      </c>
      <c r="E18" s="293">
        <v>12017</v>
      </c>
      <c r="F18" s="292">
        <v>2.8597336961942773E-2</v>
      </c>
      <c r="G18" s="251"/>
      <c r="H18" s="307">
        <v>20</v>
      </c>
      <c r="I18" s="307">
        <v>4.3511429125881147</v>
      </c>
      <c r="J18" s="307">
        <v>14706</v>
      </c>
      <c r="K18" s="308">
        <v>2.9587535105318339E-2</v>
      </c>
      <c r="L18" s="251"/>
      <c r="M18" s="293">
        <v>38</v>
      </c>
      <c r="N18" s="293">
        <v>7.7876848953047775</v>
      </c>
      <c r="O18" s="293">
        <v>26723</v>
      </c>
      <c r="P18" s="308">
        <v>2.9142255342980868E-2</v>
      </c>
      <c r="Q18" s="251"/>
      <c r="R18" s="251"/>
      <c r="S18" s="251"/>
      <c r="T18" s="225"/>
      <c r="U18" s="225"/>
    </row>
    <row r="19" spans="1:21" x14ac:dyDescent="0.25">
      <c r="A19" s="303" t="s">
        <v>199</v>
      </c>
      <c r="B19" s="302" t="s">
        <v>200</v>
      </c>
      <c r="C19" s="291">
        <v>5</v>
      </c>
      <c r="D19" s="291">
        <v>2.1765182370007721</v>
      </c>
      <c r="E19" s="293">
        <v>6149</v>
      </c>
      <c r="F19" s="292">
        <v>3.5396295934310817E-2</v>
      </c>
      <c r="G19" s="251"/>
      <c r="H19" s="307">
        <v>6</v>
      </c>
      <c r="I19" s="307">
        <v>1.8565981791683592</v>
      </c>
      <c r="J19" s="307">
        <v>7848</v>
      </c>
      <c r="K19" s="308">
        <v>2.3656959469525472E-2</v>
      </c>
      <c r="L19" s="251"/>
      <c r="M19" s="293">
        <v>11</v>
      </c>
      <c r="N19" s="293">
        <v>4.0331164161691309</v>
      </c>
      <c r="O19" s="293">
        <v>13997</v>
      </c>
      <c r="P19" s="308">
        <v>2.8814148861678438E-2</v>
      </c>
      <c r="Q19" s="251"/>
      <c r="R19" s="251"/>
      <c r="S19" s="251"/>
      <c r="T19" s="225"/>
      <c r="U19" s="225"/>
    </row>
    <row r="20" spans="1:21" x14ac:dyDescent="0.25">
      <c r="A20" s="303" t="s">
        <v>201</v>
      </c>
      <c r="B20" s="302" t="s">
        <v>202</v>
      </c>
      <c r="C20" s="291">
        <v>57</v>
      </c>
      <c r="D20" s="291">
        <v>16.919955816069645</v>
      </c>
      <c r="E20" s="293">
        <v>9258</v>
      </c>
      <c r="F20" s="292">
        <v>0.18276037822499078</v>
      </c>
      <c r="G20" s="251"/>
      <c r="H20" s="307">
        <v>105</v>
      </c>
      <c r="I20" s="307">
        <v>34.198675603484837</v>
      </c>
      <c r="J20" s="307">
        <v>12098</v>
      </c>
      <c r="K20" s="308">
        <v>0.28268040670759492</v>
      </c>
      <c r="L20" s="251"/>
      <c r="M20" s="293">
        <v>162</v>
      </c>
      <c r="N20" s="293">
        <v>51.118631419554482</v>
      </c>
      <c r="O20" s="293">
        <v>21356</v>
      </c>
      <c r="P20" s="308">
        <v>0.23936426025264321</v>
      </c>
      <c r="Q20" s="251"/>
      <c r="R20" s="251"/>
      <c r="S20" s="251"/>
      <c r="T20" s="225"/>
      <c r="U20" s="225"/>
    </row>
    <row r="21" spans="1:21" x14ac:dyDescent="0.25">
      <c r="B21" s="251"/>
      <c r="C21" s="291"/>
      <c r="D21" s="291"/>
      <c r="E21" s="293"/>
      <c r="F21" s="292"/>
      <c r="G21" s="251"/>
      <c r="H21" s="293"/>
      <c r="I21" s="293"/>
      <c r="J21" s="293"/>
      <c r="K21" s="292"/>
      <c r="L21" s="251"/>
      <c r="N21" s="293"/>
      <c r="O21" s="293"/>
      <c r="P21" s="292"/>
      <c r="Q21" s="251"/>
      <c r="R21" s="251"/>
      <c r="S21" s="251"/>
      <c r="T21" s="225"/>
      <c r="U21" s="225"/>
    </row>
    <row r="22" spans="1:21" x14ac:dyDescent="0.25">
      <c r="A22" s="303" t="s">
        <v>203</v>
      </c>
      <c r="B22" s="302" t="s">
        <v>204</v>
      </c>
      <c r="C22" s="291">
        <v>710</v>
      </c>
      <c r="D22" s="291">
        <v>222.19970633009251</v>
      </c>
      <c r="E22" s="293">
        <v>49752</v>
      </c>
      <c r="F22" s="292">
        <v>0.44661462118124401</v>
      </c>
      <c r="G22" s="251"/>
      <c r="H22" s="293">
        <v>983</v>
      </c>
      <c r="I22" s="293">
        <v>318.0555962108748</v>
      </c>
      <c r="J22" s="293">
        <v>64033</v>
      </c>
      <c r="K22" s="292">
        <v>0.49670575517448001</v>
      </c>
      <c r="L22" s="251"/>
      <c r="M22" s="293">
        <v>1693</v>
      </c>
      <c r="N22" s="293">
        <v>540.25530254096725</v>
      </c>
      <c r="O22" s="293">
        <v>113785</v>
      </c>
      <c r="P22" s="292">
        <v>0.47480362309704022</v>
      </c>
      <c r="Q22" s="251"/>
      <c r="R22" s="251"/>
      <c r="S22" s="251"/>
      <c r="T22" s="225"/>
      <c r="U22" s="225"/>
    </row>
    <row r="23" spans="1:21" x14ac:dyDescent="0.25">
      <c r="A23" s="282" t="s">
        <v>979</v>
      </c>
      <c r="B23" s="251" t="s">
        <v>206</v>
      </c>
      <c r="C23" s="291">
        <v>103</v>
      </c>
      <c r="D23" s="291">
        <v>35.959278743352975</v>
      </c>
      <c r="E23" s="293">
        <v>8838</v>
      </c>
      <c r="F23" s="292">
        <v>0.40687122361793365</v>
      </c>
      <c r="G23" s="251"/>
      <c r="H23" s="307">
        <v>201</v>
      </c>
      <c r="I23" s="307">
        <v>68.469240375902515</v>
      </c>
      <c r="J23" s="307">
        <v>11568</v>
      </c>
      <c r="K23" s="308">
        <v>0.59188485802128732</v>
      </c>
      <c r="L23" s="251"/>
      <c r="M23" s="293">
        <v>304</v>
      </c>
      <c r="N23" s="293">
        <v>104.4285191192555</v>
      </c>
      <c r="O23" s="293">
        <v>20406</v>
      </c>
      <c r="P23" s="308">
        <v>0.51175398960725038</v>
      </c>
      <c r="Q23" s="251"/>
      <c r="R23" s="251"/>
      <c r="S23" s="251"/>
      <c r="T23" s="225"/>
      <c r="U23" s="225"/>
    </row>
    <row r="24" spans="1:21" x14ac:dyDescent="0.25">
      <c r="A24" s="282" t="s">
        <v>207</v>
      </c>
      <c r="B24" s="251" t="s">
        <v>208</v>
      </c>
      <c r="C24" s="291">
        <v>449</v>
      </c>
      <c r="D24" s="291">
        <v>146.97538426014427</v>
      </c>
      <c r="E24" s="293">
        <v>12626</v>
      </c>
      <c r="F24" s="292">
        <v>1.164069255980867</v>
      </c>
      <c r="G24" s="251"/>
      <c r="H24" s="307">
        <v>567</v>
      </c>
      <c r="I24" s="307">
        <v>187.28139344628482</v>
      </c>
      <c r="J24" s="307">
        <v>17034</v>
      </c>
      <c r="K24" s="308">
        <v>1.0994563428806201</v>
      </c>
      <c r="L24" s="251"/>
      <c r="M24" s="293">
        <v>1016</v>
      </c>
      <c r="N24" s="293">
        <v>334.25677770642909</v>
      </c>
      <c r="O24" s="293">
        <v>29660</v>
      </c>
      <c r="P24" s="308">
        <v>1.1269614892327344</v>
      </c>
      <c r="Q24" s="251"/>
      <c r="R24" s="251"/>
      <c r="S24" s="251"/>
      <c r="T24" s="225"/>
      <c r="U24" s="225"/>
    </row>
    <row r="25" spans="1:21" x14ac:dyDescent="0.25">
      <c r="A25" s="282" t="s">
        <v>209</v>
      </c>
      <c r="B25" s="251" t="s">
        <v>210</v>
      </c>
      <c r="C25" s="291">
        <v>38</v>
      </c>
      <c r="D25" s="291">
        <v>8.3626609383068971</v>
      </c>
      <c r="E25" s="293">
        <v>9122</v>
      </c>
      <c r="F25" s="292">
        <v>9.167573929299383E-2</v>
      </c>
      <c r="G25" s="251"/>
      <c r="H25" s="307">
        <v>51</v>
      </c>
      <c r="I25" s="307">
        <v>16.263217870194424</v>
      </c>
      <c r="J25" s="307">
        <v>11617</v>
      </c>
      <c r="K25" s="308">
        <v>0.13999498898333843</v>
      </c>
      <c r="L25" s="251"/>
      <c r="M25" s="293">
        <v>89</v>
      </c>
      <c r="N25" s="293">
        <v>24.625878808501319</v>
      </c>
      <c r="O25" s="293">
        <v>20739</v>
      </c>
      <c r="P25" s="308">
        <v>0.1187418815203304</v>
      </c>
      <c r="Q25" s="251"/>
      <c r="R25" s="251"/>
      <c r="S25" s="251"/>
      <c r="T25" s="225"/>
      <c r="U25" s="225"/>
    </row>
    <row r="26" spans="1:21" x14ac:dyDescent="0.25">
      <c r="A26" s="282" t="s">
        <v>211</v>
      </c>
      <c r="B26" s="251" t="s">
        <v>212</v>
      </c>
      <c r="C26" s="291">
        <v>53</v>
      </c>
      <c r="D26" s="291">
        <v>13.217769290064043</v>
      </c>
      <c r="E26" s="293">
        <v>6388</v>
      </c>
      <c r="F26" s="292">
        <v>0.20691561192961871</v>
      </c>
      <c r="G26" s="251"/>
      <c r="H26" s="307">
        <v>60</v>
      </c>
      <c r="I26" s="307">
        <v>16.348408806578782</v>
      </c>
      <c r="J26" s="307">
        <v>8272</v>
      </c>
      <c r="K26" s="308">
        <v>0.1976355029808847</v>
      </c>
      <c r="L26" s="251"/>
      <c r="M26" s="293">
        <v>113</v>
      </c>
      <c r="N26" s="293">
        <v>29.566178096642822</v>
      </c>
      <c r="O26" s="293">
        <v>14660</v>
      </c>
      <c r="P26" s="308">
        <v>0.20167925031816386</v>
      </c>
      <c r="Q26" s="251"/>
      <c r="R26" s="251"/>
      <c r="S26" s="251"/>
      <c r="T26" s="225"/>
      <c r="U26" s="225"/>
    </row>
    <row r="27" spans="1:21" x14ac:dyDescent="0.25">
      <c r="A27" s="282" t="s">
        <v>213</v>
      </c>
      <c r="B27" s="251" t="s">
        <v>214</v>
      </c>
      <c r="C27" s="291">
        <v>67</v>
      </c>
      <c r="D27" s="291">
        <v>17.684613098224297</v>
      </c>
      <c r="E27" s="293">
        <v>12778</v>
      </c>
      <c r="F27" s="292">
        <v>0.13839891296152995</v>
      </c>
      <c r="G27" s="251"/>
      <c r="H27" s="307">
        <v>104</v>
      </c>
      <c r="I27" s="307">
        <v>29.69333571191423</v>
      </c>
      <c r="J27" s="307">
        <v>15542</v>
      </c>
      <c r="K27" s="308">
        <v>0.19105221793793739</v>
      </c>
      <c r="L27" s="251"/>
      <c r="M27" s="293">
        <v>171</v>
      </c>
      <c r="N27" s="293">
        <v>47.377948810138527</v>
      </c>
      <c r="O27" s="293">
        <v>28320</v>
      </c>
      <c r="P27" s="308">
        <v>0.16729501698495242</v>
      </c>
      <c r="Q27" s="251"/>
      <c r="R27" s="251"/>
      <c r="S27" s="251"/>
      <c r="T27" s="225"/>
      <c r="U27" s="225"/>
    </row>
    <row r="28" spans="1:21" x14ac:dyDescent="0.25">
      <c r="B28" s="251"/>
      <c r="C28" s="291"/>
      <c r="D28" s="299"/>
      <c r="E28" s="300"/>
      <c r="F28" s="292"/>
      <c r="G28" s="251"/>
      <c r="H28" s="293"/>
      <c r="I28" s="293"/>
      <c r="J28" s="293"/>
      <c r="K28" s="292"/>
      <c r="L28" s="251"/>
      <c r="N28" s="293"/>
      <c r="O28" s="293"/>
      <c r="P28" s="292"/>
      <c r="Q28" s="251"/>
      <c r="R28" s="251"/>
      <c r="S28" s="251"/>
      <c r="T28" s="225"/>
      <c r="U28" s="225"/>
    </row>
    <row r="29" spans="1:21" x14ac:dyDescent="0.25">
      <c r="A29" s="303" t="s">
        <v>215</v>
      </c>
      <c r="B29" s="302" t="s">
        <v>216</v>
      </c>
      <c r="C29" s="291">
        <v>6267</v>
      </c>
      <c r="D29" s="291">
        <v>2480.7602119292387</v>
      </c>
      <c r="E29" s="293">
        <v>336984</v>
      </c>
      <c r="F29" s="292">
        <v>0.73616557816669004</v>
      </c>
      <c r="G29" s="292"/>
      <c r="H29" s="293">
        <v>9897</v>
      </c>
      <c r="I29" s="293">
        <v>3850.2171041410234</v>
      </c>
      <c r="J29" s="293">
        <v>436881</v>
      </c>
      <c r="K29" s="292">
        <v>0.88129653249764206</v>
      </c>
      <c r="L29" s="292"/>
      <c r="M29" s="293">
        <v>16164</v>
      </c>
      <c r="N29" s="293">
        <v>6330.9773160702625</v>
      </c>
      <c r="O29" s="293">
        <v>773865</v>
      </c>
      <c r="P29" s="292">
        <v>0.8180984171748642</v>
      </c>
      <c r="Q29" s="251"/>
      <c r="R29" s="251"/>
      <c r="S29" s="251"/>
      <c r="T29" s="225"/>
      <c r="U29" s="225"/>
    </row>
    <row r="30" spans="1:21" x14ac:dyDescent="0.25">
      <c r="B30" s="302"/>
      <c r="C30" s="299"/>
      <c r="D30" s="299"/>
      <c r="E30" s="300"/>
      <c r="F30" s="292"/>
      <c r="G30" s="251"/>
      <c r="H30" s="293"/>
      <c r="I30" s="293"/>
      <c r="J30" s="293"/>
      <c r="K30" s="292"/>
      <c r="L30" s="251"/>
      <c r="N30" s="293"/>
      <c r="O30" s="293"/>
      <c r="P30" s="292"/>
      <c r="Q30" s="251"/>
      <c r="R30" s="251"/>
      <c r="S30" s="251"/>
      <c r="T30" s="225"/>
      <c r="U30" s="225"/>
    </row>
    <row r="31" spans="1:21" x14ac:dyDescent="0.25">
      <c r="A31" s="303" t="s">
        <v>217</v>
      </c>
      <c r="B31" s="302" t="s">
        <v>218</v>
      </c>
      <c r="C31" s="291">
        <v>114</v>
      </c>
      <c r="D31" s="291">
        <v>32.133586544965659</v>
      </c>
      <c r="E31" s="293">
        <v>9276</v>
      </c>
      <c r="F31" s="292">
        <v>0.34641641380946164</v>
      </c>
      <c r="G31" s="251"/>
      <c r="H31" s="307">
        <v>143</v>
      </c>
      <c r="I31" s="307">
        <v>41.482253329339258</v>
      </c>
      <c r="J31" s="307">
        <v>11424</v>
      </c>
      <c r="K31" s="308">
        <v>0.36311496261676518</v>
      </c>
      <c r="L31" s="251"/>
      <c r="M31" s="293">
        <v>257</v>
      </c>
      <c r="N31" s="293">
        <v>73.615839874304925</v>
      </c>
      <c r="O31" s="293">
        <v>20700</v>
      </c>
      <c r="P31" s="309">
        <v>0.35563207668746344</v>
      </c>
      <c r="Q31" s="251"/>
      <c r="R31" s="251"/>
      <c r="S31" s="251"/>
      <c r="T31" s="225"/>
      <c r="U31" s="225"/>
    </row>
    <row r="32" spans="1:21" x14ac:dyDescent="0.25">
      <c r="A32" s="303" t="s">
        <v>219</v>
      </c>
      <c r="B32" s="302" t="s">
        <v>220</v>
      </c>
      <c r="C32" s="291">
        <v>14</v>
      </c>
      <c r="D32" s="291">
        <v>3.8783694395137545</v>
      </c>
      <c r="E32" s="293">
        <v>6703</v>
      </c>
      <c r="F32" s="292">
        <v>5.7860203483720049E-2</v>
      </c>
      <c r="G32" s="251"/>
      <c r="H32" s="307">
        <v>30</v>
      </c>
      <c r="I32" s="307">
        <v>8.1823633889055021</v>
      </c>
      <c r="J32" s="307">
        <v>8670</v>
      </c>
      <c r="K32" s="308">
        <v>9.4375586953927365E-2</v>
      </c>
      <c r="L32" s="251"/>
      <c r="M32" s="293">
        <v>44</v>
      </c>
      <c r="N32" s="293">
        <v>12.060732828419257</v>
      </c>
      <c r="O32" s="293">
        <v>15373</v>
      </c>
      <c r="P32" s="309">
        <v>7.8453996151819791E-2</v>
      </c>
      <c r="Q32" s="251"/>
      <c r="R32" s="251"/>
      <c r="S32" s="251"/>
      <c r="T32" s="225"/>
      <c r="U32" s="225"/>
    </row>
    <row r="33" spans="1:21" x14ac:dyDescent="0.25">
      <c r="A33" s="303" t="s">
        <v>221</v>
      </c>
      <c r="B33" s="302" t="s">
        <v>222</v>
      </c>
      <c r="C33" s="291">
        <v>56</v>
      </c>
      <c r="D33" s="291">
        <v>16.141370889299257</v>
      </c>
      <c r="E33" s="293">
        <v>15358</v>
      </c>
      <c r="F33" s="292">
        <v>0.10510073505208528</v>
      </c>
      <c r="G33" s="251"/>
      <c r="H33" s="307">
        <v>101</v>
      </c>
      <c r="I33" s="307">
        <v>22.347404621403367</v>
      </c>
      <c r="J33" s="307">
        <v>19569</v>
      </c>
      <c r="K33" s="308">
        <v>0.11419798978692507</v>
      </c>
      <c r="L33" s="251"/>
      <c r="M33" s="293">
        <v>157</v>
      </c>
      <c r="N33" s="293">
        <v>38.488775510702624</v>
      </c>
      <c r="O33" s="293">
        <v>34927</v>
      </c>
      <c r="P33" s="309">
        <v>0.11019777109600774</v>
      </c>
      <c r="Q33" s="251"/>
      <c r="R33" s="251"/>
      <c r="S33" s="251"/>
      <c r="T33" s="225"/>
      <c r="U33" s="225"/>
    </row>
    <row r="34" spans="1:21" x14ac:dyDescent="0.25">
      <c r="A34" s="303" t="s">
        <v>223</v>
      </c>
      <c r="B34" s="302" t="s">
        <v>1150</v>
      </c>
      <c r="C34" s="291">
        <v>38</v>
      </c>
      <c r="D34" s="291">
        <v>10.961294859059995</v>
      </c>
      <c r="E34" s="293">
        <v>14543</v>
      </c>
      <c r="F34" s="292">
        <v>7.5371621117100968E-2</v>
      </c>
      <c r="G34" s="251"/>
      <c r="H34" s="307">
        <v>58</v>
      </c>
      <c r="I34" s="307">
        <v>17.809430917487106</v>
      </c>
      <c r="J34" s="307">
        <v>18248</v>
      </c>
      <c r="K34" s="308">
        <v>9.7596618355365553E-2</v>
      </c>
      <c r="L34" s="251"/>
      <c r="M34" s="293">
        <v>96</v>
      </c>
      <c r="N34" s="293">
        <v>28.770725776547103</v>
      </c>
      <c r="O34" s="293">
        <v>32791</v>
      </c>
      <c r="P34" s="309">
        <v>8.7739702285831792E-2</v>
      </c>
      <c r="Q34" s="251"/>
      <c r="R34" s="251"/>
      <c r="S34" s="251"/>
      <c r="T34" s="225"/>
      <c r="U34" s="225"/>
    </row>
    <row r="35" spans="1:21" x14ac:dyDescent="0.25">
      <c r="A35" s="303" t="s">
        <v>225</v>
      </c>
      <c r="B35" s="302" t="s">
        <v>226</v>
      </c>
      <c r="C35" s="291">
        <v>10</v>
      </c>
      <c r="D35" s="291">
        <v>3.0252517692388343</v>
      </c>
      <c r="E35" s="293">
        <v>6486</v>
      </c>
      <c r="F35" s="292">
        <v>4.6642796318822601E-2</v>
      </c>
      <c r="G35" s="251"/>
      <c r="H35" s="307">
        <v>8</v>
      </c>
      <c r="I35" s="307">
        <v>2.2712640520526399</v>
      </c>
      <c r="J35" s="307">
        <v>7993</v>
      </c>
      <c r="K35" s="308">
        <v>2.8415664356970349E-2</v>
      </c>
      <c r="L35" s="251"/>
      <c r="M35" s="293">
        <v>18</v>
      </c>
      <c r="N35" s="293">
        <v>5.2965158212914742</v>
      </c>
      <c r="O35" s="293">
        <v>14479</v>
      </c>
      <c r="P35" s="309">
        <v>3.658067422675236E-2</v>
      </c>
      <c r="Q35" s="251"/>
      <c r="R35" s="251"/>
      <c r="S35" s="251"/>
      <c r="T35" s="225"/>
      <c r="U35" s="225"/>
    </row>
    <row r="36" spans="1:21" x14ac:dyDescent="0.25">
      <c r="A36" s="303" t="s">
        <v>227</v>
      </c>
      <c r="B36" s="302" t="s">
        <v>228</v>
      </c>
      <c r="C36" s="291">
        <v>49</v>
      </c>
      <c r="D36" s="291">
        <v>11.574232187223199</v>
      </c>
      <c r="E36" s="293">
        <v>9190</v>
      </c>
      <c r="F36" s="292">
        <v>0.12594376699916429</v>
      </c>
      <c r="G36" s="251"/>
      <c r="H36" s="307">
        <v>78</v>
      </c>
      <c r="I36" s="307">
        <v>13.727716744094582</v>
      </c>
      <c r="J36" s="307">
        <v>12077</v>
      </c>
      <c r="K36" s="308">
        <v>0.11366826814684593</v>
      </c>
      <c r="L36" s="251"/>
      <c r="M36" s="293">
        <v>127</v>
      </c>
      <c r="N36" s="293">
        <v>25.301948931317781</v>
      </c>
      <c r="O36" s="293">
        <v>21267</v>
      </c>
      <c r="P36" s="309">
        <v>0.11897281671753319</v>
      </c>
      <c r="Q36" s="251"/>
      <c r="R36" s="251"/>
      <c r="S36" s="251"/>
      <c r="T36" s="225"/>
      <c r="U36" s="225"/>
    </row>
    <row r="37" spans="1:21" x14ac:dyDescent="0.25">
      <c r="B37" s="251"/>
      <c r="C37" s="291"/>
      <c r="D37" s="291"/>
      <c r="E37" s="293"/>
      <c r="F37" s="292"/>
      <c r="G37" s="251"/>
      <c r="H37" s="293"/>
      <c r="I37" s="293"/>
      <c r="J37" s="293"/>
      <c r="K37" s="292"/>
      <c r="L37" s="251"/>
      <c r="N37" s="293"/>
      <c r="O37" s="293"/>
      <c r="P37" s="292"/>
      <c r="Q37" s="251"/>
      <c r="R37" s="251"/>
      <c r="S37" s="251"/>
      <c r="T37" s="225"/>
      <c r="U37" s="225"/>
    </row>
    <row r="38" spans="1:21" x14ac:dyDescent="0.25">
      <c r="A38" s="303" t="s">
        <v>229</v>
      </c>
      <c r="B38" s="302" t="s">
        <v>230</v>
      </c>
      <c r="C38" s="291">
        <v>27</v>
      </c>
      <c r="D38" s="291">
        <v>6.4902359133473588</v>
      </c>
      <c r="E38" s="293">
        <v>19604</v>
      </c>
      <c r="F38" s="292">
        <v>3.3106692069717197E-2</v>
      </c>
      <c r="G38" s="251"/>
      <c r="H38" s="293">
        <v>48</v>
      </c>
      <c r="I38" s="293">
        <v>10.758876230972112</v>
      </c>
      <c r="J38" s="293">
        <v>24722</v>
      </c>
      <c r="K38" s="292">
        <v>4.3519441109020757E-2</v>
      </c>
      <c r="L38" s="251"/>
      <c r="M38" s="293">
        <v>75</v>
      </c>
      <c r="N38" s="293">
        <v>17.249112144319469</v>
      </c>
      <c r="O38" s="293">
        <v>44326</v>
      </c>
      <c r="P38" s="292">
        <v>3.8914208690880005E-2</v>
      </c>
      <c r="Q38" s="251"/>
      <c r="R38" s="251"/>
      <c r="S38" s="251"/>
      <c r="T38" s="225"/>
      <c r="U38" s="225"/>
    </row>
    <row r="39" spans="1:21" x14ac:dyDescent="0.25">
      <c r="A39" s="282" t="s">
        <v>231</v>
      </c>
      <c r="B39" s="251" t="s">
        <v>232</v>
      </c>
      <c r="C39" s="291">
        <v>0</v>
      </c>
      <c r="D39" s="291">
        <v>0</v>
      </c>
      <c r="E39" s="293">
        <v>3738</v>
      </c>
      <c r="F39" s="292">
        <v>0</v>
      </c>
      <c r="G39" s="251"/>
      <c r="H39" s="307">
        <v>5</v>
      </c>
      <c r="I39" s="307">
        <v>0.70895349311605371</v>
      </c>
      <c r="J39" s="307">
        <v>4705</v>
      </c>
      <c r="K39" s="308">
        <v>1.5068086995027709E-2</v>
      </c>
      <c r="L39" s="251"/>
      <c r="M39" s="293">
        <v>5</v>
      </c>
      <c r="N39" s="293">
        <v>0.70895349311605371</v>
      </c>
      <c r="O39" s="293">
        <v>8443</v>
      </c>
      <c r="P39" s="308">
        <v>8.3969382105419134E-3</v>
      </c>
      <c r="Q39" s="251"/>
      <c r="R39" s="251"/>
      <c r="S39" s="251"/>
      <c r="T39" s="225"/>
      <c r="U39" s="225"/>
    </row>
    <row r="40" spans="1:21" x14ac:dyDescent="0.25">
      <c r="A40" s="282" t="s">
        <v>233</v>
      </c>
      <c r="B40" s="251" t="s">
        <v>234</v>
      </c>
      <c r="C40" s="291">
        <v>2</v>
      </c>
      <c r="D40" s="291">
        <v>0.50357366255144043</v>
      </c>
      <c r="E40" s="293">
        <v>3124</v>
      </c>
      <c r="F40" s="292">
        <v>1.6119515446589003E-2</v>
      </c>
      <c r="G40" s="251"/>
      <c r="H40" s="307">
        <v>3</v>
      </c>
      <c r="I40" s="307">
        <v>1.0478088827291114</v>
      </c>
      <c r="J40" s="307">
        <v>3707</v>
      </c>
      <c r="K40" s="308">
        <v>2.8265683375481829E-2</v>
      </c>
      <c r="L40" s="251"/>
      <c r="M40" s="293">
        <v>5</v>
      </c>
      <c r="N40" s="293">
        <v>1.5513825452805519</v>
      </c>
      <c r="O40" s="293">
        <v>6831</v>
      </c>
      <c r="P40" s="308">
        <v>2.2710914145521184E-2</v>
      </c>
      <c r="Q40" s="251"/>
      <c r="R40" s="251"/>
      <c r="S40" s="251"/>
      <c r="T40" s="225"/>
      <c r="U40" s="225"/>
    </row>
    <row r="41" spans="1:21" x14ac:dyDescent="0.25">
      <c r="A41" s="282" t="s">
        <v>235</v>
      </c>
      <c r="B41" s="251" t="s">
        <v>236</v>
      </c>
      <c r="C41" s="291">
        <v>11</v>
      </c>
      <c r="D41" s="291">
        <v>2.1398034834132638</v>
      </c>
      <c r="E41" s="293">
        <v>4569</v>
      </c>
      <c r="F41" s="292">
        <v>4.6833081274092005E-2</v>
      </c>
      <c r="G41" s="251"/>
      <c r="H41" s="307">
        <v>11</v>
      </c>
      <c r="I41" s="307">
        <v>2.2942864599614179</v>
      </c>
      <c r="J41" s="307">
        <v>6166</v>
      </c>
      <c r="K41" s="308">
        <v>3.7208667855358708E-2</v>
      </c>
      <c r="L41" s="251"/>
      <c r="M41" s="293">
        <v>22</v>
      </c>
      <c r="N41" s="293">
        <v>4.4340899433746817</v>
      </c>
      <c r="O41" s="293">
        <v>10735</v>
      </c>
      <c r="P41" s="308">
        <v>4.1304983170700346E-2</v>
      </c>
      <c r="Q41" s="251"/>
      <c r="R41" s="251"/>
      <c r="S41" s="251"/>
      <c r="T41" s="225"/>
      <c r="U41" s="225"/>
    </row>
    <row r="42" spans="1:21" x14ac:dyDescent="0.25">
      <c r="A42" s="282" t="s">
        <v>237</v>
      </c>
      <c r="B42" s="251" t="s">
        <v>238</v>
      </c>
      <c r="C42" s="291">
        <v>4</v>
      </c>
      <c r="D42" s="291">
        <v>1.6050524390303251</v>
      </c>
      <c r="E42" s="293">
        <v>2943</v>
      </c>
      <c r="F42" s="292">
        <v>5.4537969386011728E-2</v>
      </c>
      <c r="G42" s="251"/>
      <c r="H42" s="307">
        <v>8</v>
      </c>
      <c r="I42" s="307">
        <v>3.5292548662213448</v>
      </c>
      <c r="J42" s="307">
        <v>3753</v>
      </c>
      <c r="K42" s="308">
        <v>9.4038232513225281E-2</v>
      </c>
      <c r="L42" s="251"/>
      <c r="M42" s="293">
        <v>12</v>
      </c>
      <c r="N42" s="293">
        <v>5.1343073052516699</v>
      </c>
      <c r="O42" s="293">
        <v>6696</v>
      </c>
      <c r="P42" s="308">
        <v>7.6677229767796742E-2</v>
      </c>
      <c r="Q42" s="251"/>
      <c r="R42" s="251"/>
      <c r="S42" s="251"/>
      <c r="T42" s="225"/>
      <c r="U42" s="225"/>
    </row>
    <row r="43" spans="1:21" x14ac:dyDescent="0.25">
      <c r="A43" s="282" t="s">
        <v>239</v>
      </c>
      <c r="B43" s="251" t="s">
        <v>240</v>
      </c>
      <c r="C43" s="291">
        <v>3</v>
      </c>
      <c r="D43" s="291">
        <v>1.076742885070034</v>
      </c>
      <c r="E43" s="293">
        <v>1835</v>
      </c>
      <c r="F43" s="292">
        <v>5.8678086379838366E-2</v>
      </c>
      <c r="G43" s="251"/>
      <c r="H43" s="307">
        <v>6</v>
      </c>
      <c r="I43" s="307">
        <v>1.4262840039493012</v>
      </c>
      <c r="J43" s="307">
        <v>2218</v>
      </c>
      <c r="K43" s="308">
        <v>6.4304959600960374E-2</v>
      </c>
      <c r="L43" s="251"/>
      <c r="M43" s="293">
        <v>9</v>
      </c>
      <c r="N43" s="293">
        <v>2.5030268890193352</v>
      </c>
      <c r="O43" s="293">
        <v>4053</v>
      </c>
      <c r="P43" s="308">
        <v>6.1757386849724531E-2</v>
      </c>
      <c r="Q43" s="251"/>
      <c r="R43" s="251"/>
      <c r="S43" s="251"/>
      <c r="T43" s="225"/>
      <c r="U43" s="225"/>
    </row>
    <row r="44" spans="1:21" x14ac:dyDescent="0.25">
      <c r="A44" s="282" t="s">
        <v>241</v>
      </c>
      <c r="B44" s="251" t="s">
        <v>242</v>
      </c>
      <c r="C44" s="291">
        <v>7</v>
      </c>
      <c r="D44" s="291">
        <v>1.1650634432822959</v>
      </c>
      <c r="E44" s="293">
        <v>3395</v>
      </c>
      <c r="F44" s="292">
        <v>3.4317038093734785E-2</v>
      </c>
      <c r="G44" s="251"/>
      <c r="H44" s="307">
        <v>15</v>
      </c>
      <c r="I44" s="307">
        <v>1.7522885249948814</v>
      </c>
      <c r="J44" s="307">
        <v>4173</v>
      </c>
      <c r="K44" s="308">
        <v>4.1991098130718461E-2</v>
      </c>
      <c r="L44" s="251"/>
      <c r="M44" s="293">
        <v>22</v>
      </c>
      <c r="N44" s="293">
        <v>2.9173519682771776</v>
      </c>
      <c r="O44" s="293">
        <v>7568</v>
      </c>
      <c r="P44" s="308">
        <v>3.854851966539611E-2</v>
      </c>
      <c r="Q44" s="251"/>
      <c r="R44" s="251"/>
      <c r="S44" s="251"/>
      <c r="T44" s="225"/>
      <c r="U44" s="225"/>
    </row>
    <row r="45" spans="1:21" x14ac:dyDescent="0.25">
      <c r="B45" s="251"/>
      <c r="C45" s="291"/>
      <c r="D45" s="291"/>
      <c r="E45" s="293"/>
      <c r="F45" s="292"/>
      <c r="G45" s="251"/>
      <c r="H45" s="293"/>
      <c r="I45" s="293"/>
      <c r="J45" s="293"/>
      <c r="K45" s="292"/>
      <c r="L45" s="251"/>
      <c r="N45" s="293"/>
      <c r="O45" s="293"/>
      <c r="P45" s="292"/>
      <c r="Q45" s="251"/>
      <c r="R45" s="251"/>
      <c r="S45" s="251"/>
      <c r="T45" s="225"/>
      <c r="U45" s="225"/>
    </row>
    <row r="46" spans="1:21" x14ac:dyDescent="0.25">
      <c r="A46" s="303" t="s">
        <v>243</v>
      </c>
      <c r="B46" s="302" t="s">
        <v>244</v>
      </c>
      <c r="C46" s="291">
        <v>4837</v>
      </c>
      <c r="D46" s="291">
        <v>2000.6772354663417</v>
      </c>
      <c r="E46" s="293">
        <v>140124</v>
      </c>
      <c r="F46" s="292">
        <v>1.4277905536998241</v>
      </c>
      <c r="G46" s="251"/>
      <c r="H46" s="293">
        <v>7721</v>
      </c>
      <c r="I46" s="293">
        <v>3090.4345903338904</v>
      </c>
      <c r="J46" s="293">
        <v>185805</v>
      </c>
      <c r="K46" s="292">
        <v>1.6632677217157184</v>
      </c>
      <c r="L46" s="251"/>
      <c r="M46" s="293">
        <v>12558</v>
      </c>
      <c r="N46" s="293">
        <v>5091.1118258002316</v>
      </c>
      <c r="O46" s="293">
        <v>325929</v>
      </c>
      <c r="P46" s="292">
        <v>1.5620309410332409</v>
      </c>
      <c r="Q46" s="251"/>
      <c r="R46" s="251"/>
      <c r="S46" s="251"/>
      <c r="T46" s="225"/>
      <c r="U46" s="225"/>
    </row>
    <row r="47" spans="1:21" x14ac:dyDescent="0.25">
      <c r="A47" s="282" t="s">
        <v>245</v>
      </c>
      <c r="B47" s="251" t="s">
        <v>246</v>
      </c>
      <c r="C47" s="291">
        <v>377</v>
      </c>
      <c r="D47" s="291">
        <v>163.44845045015254</v>
      </c>
      <c r="E47" s="293">
        <v>14767</v>
      </c>
      <c r="F47" s="292">
        <v>1.1068493969672415</v>
      </c>
      <c r="G47" s="251"/>
      <c r="H47" s="307">
        <v>689</v>
      </c>
      <c r="I47" s="307">
        <v>288.44278413079485</v>
      </c>
      <c r="J47" s="307">
        <v>19283</v>
      </c>
      <c r="K47" s="308">
        <v>1.4958397766467606</v>
      </c>
      <c r="L47" s="251"/>
      <c r="M47" s="293">
        <v>1066</v>
      </c>
      <c r="N47" s="293">
        <v>451.89123458094741</v>
      </c>
      <c r="O47" s="293">
        <v>34050</v>
      </c>
      <c r="P47" s="308">
        <v>1.3271401896650439</v>
      </c>
      <c r="Q47" s="251"/>
      <c r="R47" s="251"/>
      <c r="S47" s="251"/>
      <c r="T47" s="225"/>
      <c r="U47" s="225"/>
    </row>
    <row r="48" spans="1:21" x14ac:dyDescent="0.25">
      <c r="A48" s="282" t="s">
        <v>247</v>
      </c>
      <c r="B48" s="251" t="s">
        <v>248</v>
      </c>
      <c r="C48" s="291">
        <v>110</v>
      </c>
      <c r="D48" s="291">
        <v>39.961197728701613</v>
      </c>
      <c r="E48" s="293">
        <v>9366</v>
      </c>
      <c r="F48" s="292">
        <v>0.4266623716496008</v>
      </c>
      <c r="G48" s="251"/>
      <c r="H48" s="307">
        <v>160</v>
      </c>
      <c r="I48" s="307">
        <v>53.304736277304727</v>
      </c>
      <c r="J48" s="307">
        <v>12376</v>
      </c>
      <c r="K48" s="308">
        <v>0.43071053876296644</v>
      </c>
      <c r="L48" s="251"/>
      <c r="M48" s="293">
        <v>270</v>
      </c>
      <c r="N48" s="293">
        <v>93.265934006006347</v>
      </c>
      <c r="O48" s="293">
        <v>21742</v>
      </c>
      <c r="P48" s="308">
        <v>0.42896667282681611</v>
      </c>
      <c r="Q48" s="251"/>
      <c r="R48" s="251"/>
      <c r="S48" s="251"/>
      <c r="T48" s="225"/>
      <c r="U48" s="225"/>
    </row>
    <row r="49" spans="1:21" x14ac:dyDescent="0.25">
      <c r="A49" s="282" t="s">
        <v>249</v>
      </c>
      <c r="B49" s="251" t="s">
        <v>250</v>
      </c>
      <c r="C49" s="291">
        <v>3108</v>
      </c>
      <c r="D49" s="291">
        <v>1434.3213018765573</v>
      </c>
      <c r="E49" s="293">
        <v>29077</v>
      </c>
      <c r="F49" s="292">
        <v>4.9328379883638522</v>
      </c>
      <c r="G49" s="251"/>
      <c r="H49" s="307">
        <v>4630</v>
      </c>
      <c r="I49" s="307">
        <v>2003.6140537017609</v>
      </c>
      <c r="J49" s="307">
        <v>39764</v>
      </c>
      <c r="K49" s="308">
        <v>5.0387638409158058</v>
      </c>
      <c r="L49" s="251"/>
      <c r="M49" s="293">
        <v>7738</v>
      </c>
      <c r="N49" s="293">
        <v>3437.9353555783182</v>
      </c>
      <c r="O49" s="293">
        <v>68841</v>
      </c>
      <c r="P49" s="308">
        <v>4.9940229740682414</v>
      </c>
      <c r="Q49" s="251"/>
      <c r="R49" s="251"/>
      <c r="S49" s="251"/>
      <c r="T49" s="225"/>
      <c r="U49" s="225"/>
    </row>
    <row r="50" spans="1:21" x14ac:dyDescent="0.25">
      <c r="A50" s="282" t="s">
        <v>251</v>
      </c>
      <c r="B50" s="251" t="s">
        <v>252</v>
      </c>
      <c r="C50" s="291">
        <v>191</v>
      </c>
      <c r="D50" s="291">
        <v>73.818877069044191</v>
      </c>
      <c r="E50" s="293">
        <v>13119</v>
      </c>
      <c r="F50" s="292">
        <v>0.5626867678103834</v>
      </c>
      <c r="G50" s="251"/>
      <c r="H50" s="307">
        <v>263</v>
      </c>
      <c r="I50" s="307">
        <v>102.07879308011651</v>
      </c>
      <c r="J50" s="307">
        <v>16348</v>
      </c>
      <c r="K50" s="308">
        <v>0.62441150648468635</v>
      </c>
      <c r="L50" s="251"/>
      <c r="M50" s="293">
        <v>454</v>
      </c>
      <c r="N50" s="293">
        <v>175.89767014916072</v>
      </c>
      <c r="O50" s="293">
        <v>29467</v>
      </c>
      <c r="P50" s="308">
        <v>0.59693104201025127</v>
      </c>
      <c r="Q50" s="251"/>
      <c r="R50" s="251"/>
      <c r="S50" s="251"/>
      <c r="T50" s="225"/>
      <c r="U50" s="225"/>
    </row>
    <row r="51" spans="1:21" x14ac:dyDescent="0.25">
      <c r="A51" s="282" t="s">
        <v>253</v>
      </c>
      <c r="B51" s="251" t="s">
        <v>254</v>
      </c>
      <c r="C51" s="291">
        <v>174</v>
      </c>
      <c r="D51" s="291">
        <v>39.363722388759257</v>
      </c>
      <c r="E51" s="293">
        <v>11773</v>
      </c>
      <c r="F51" s="292">
        <v>0.33435591938128989</v>
      </c>
      <c r="G51" s="251"/>
      <c r="H51" s="307">
        <v>331</v>
      </c>
      <c r="I51" s="307">
        <v>84.417041443390573</v>
      </c>
      <c r="J51" s="307">
        <v>15084</v>
      </c>
      <c r="K51" s="308">
        <v>0.55964625724867789</v>
      </c>
      <c r="L51" s="251"/>
      <c r="M51" s="293">
        <v>505</v>
      </c>
      <c r="N51" s="293">
        <v>123.78076383214983</v>
      </c>
      <c r="O51" s="293">
        <v>26857</v>
      </c>
      <c r="P51" s="308">
        <v>0.46088827431265528</v>
      </c>
      <c r="Q51" s="251"/>
      <c r="R51" s="251"/>
      <c r="S51" s="251"/>
      <c r="T51" s="225"/>
      <c r="U51" s="225"/>
    </row>
    <row r="52" spans="1:21" x14ac:dyDescent="0.25">
      <c r="A52" s="282" t="s">
        <v>255</v>
      </c>
      <c r="B52" s="251" t="s">
        <v>256</v>
      </c>
      <c r="C52" s="291">
        <v>404</v>
      </c>
      <c r="D52" s="291">
        <v>105.75002083950801</v>
      </c>
      <c r="E52" s="293">
        <v>12309</v>
      </c>
      <c r="F52" s="292">
        <v>0.8591276370095704</v>
      </c>
      <c r="G52" s="251"/>
      <c r="H52" s="307">
        <v>853</v>
      </c>
      <c r="I52" s="307">
        <v>295.99726776690488</v>
      </c>
      <c r="J52" s="307">
        <v>17576</v>
      </c>
      <c r="K52" s="308">
        <v>1.6840991566164365</v>
      </c>
      <c r="L52" s="251"/>
      <c r="M52" s="293">
        <v>1257</v>
      </c>
      <c r="N52" s="293">
        <v>401.74728860641289</v>
      </c>
      <c r="O52" s="293">
        <v>29885</v>
      </c>
      <c r="P52" s="308">
        <v>1.3443108201653435</v>
      </c>
      <c r="Q52" s="251"/>
      <c r="R52" s="251"/>
      <c r="S52" s="251"/>
      <c r="T52" s="225"/>
      <c r="U52" s="225"/>
    </row>
    <row r="53" spans="1:21" x14ac:dyDescent="0.25">
      <c r="A53" s="282" t="s">
        <v>257</v>
      </c>
      <c r="B53" s="251" t="s">
        <v>258</v>
      </c>
      <c r="C53" s="291">
        <v>85</v>
      </c>
      <c r="D53" s="291">
        <v>21.158783970807661</v>
      </c>
      <c r="E53" s="293">
        <v>12957</v>
      </c>
      <c r="F53" s="292">
        <v>0.16330002292820608</v>
      </c>
      <c r="G53" s="251"/>
      <c r="H53" s="307">
        <v>138</v>
      </c>
      <c r="I53" s="307">
        <v>34.114171573142656</v>
      </c>
      <c r="J53" s="307">
        <v>17014</v>
      </c>
      <c r="K53" s="308">
        <v>0.20050647451006617</v>
      </c>
      <c r="L53" s="251"/>
      <c r="M53" s="293">
        <v>223</v>
      </c>
      <c r="N53" s="293">
        <v>55.272955543950317</v>
      </c>
      <c r="O53" s="293">
        <v>29971</v>
      </c>
      <c r="P53" s="308">
        <v>0.18442145922375069</v>
      </c>
      <c r="Q53" s="251"/>
      <c r="R53" s="251"/>
      <c r="S53" s="251"/>
      <c r="T53" s="225"/>
      <c r="U53" s="225"/>
    </row>
    <row r="54" spans="1:21" x14ac:dyDescent="0.25">
      <c r="A54" s="282" t="s">
        <v>259</v>
      </c>
      <c r="B54" s="251" t="s">
        <v>260</v>
      </c>
      <c r="C54" s="291">
        <v>117</v>
      </c>
      <c r="D54" s="291">
        <v>28.968836621381666</v>
      </c>
      <c r="E54" s="293">
        <v>10996</v>
      </c>
      <c r="F54" s="292">
        <v>0.26344885977975324</v>
      </c>
      <c r="G54" s="251"/>
      <c r="H54" s="307">
        <v>185</v>
      </c>
      <c r="I54" s="307">
        <v>66.102071939868068</v>
      </c>
      <c r="J54" s="307">
        <v>15164</v>
      </c>
      <c r="K54" s="308">
        <v>0.43591448127056226</v>
      </c>
      <c r="L54" s="251"/>
      <c r="M54" s="293">
        <v>302</v>
      </c>
      <c r="N54" s="293">
        <v>95.070908561249738</v>
      </c>
      <c r="O54" s="293">
        <v>26160</v>
      </c>
      <c r="P54" s="308">
        <v>0.36342090428612289</v>
      </c>
      <c r="Q54" s="251"/>
      <c r="R54" s="251"/>
      <c r="S54" s="251"/>
      <c r="T54" s="225"/>
      <c r="U54" s="225"/>
    </row>
    <row r="55" spans="1:21" x14ac:dyDescent="0.25">
      <c r="A55" s="282" t="s">
        <v>261</v>
      </c>
      <c r="B55" s="251" t="s">
        <v>262</v>
      </c>
      <c r="C55" s="291">
        <v>187</v>
      </c>
      <c r="D55" s="291">
        <v>74.22769581043643</v>
      </c>
      <c r="E55" s="293">
        <v>10935</v>
      </c>
      <c r="F55" s="292">
        <v>0.67880837503828462</v>
      </c>
      <c r="G55" s="251"/>
      <c r="H55" s="307">
        <v>300</v>
      </c>
      <c r="I55" s="307">
        <v>141.4610283779148</v>
      </c>
      <c r="J55" s="307">
        <v>14133</v>
      </c>
      <c r="K55" s="308">
        <v>1.0009271094453747</v>
      </c>
      <c r="L55" s="251"/>
      <c r="M55" s="293">
        <v>487</v>
      </c>
      <c r="N55" s="293">
        <v>215.68872418835122</v>
      </c>
      <c r="O55" s="293">
        <v>25068</v>
      </c>
      <c r="P55" s="308">
        <v>0.86041456912538383</v>
      </c>
      <c r="Q55" s="251"/>
      <c r="R55" s="251"/>
      <c r="S55" s="251"/>
      <c r="T55" s="225"/>
      <c r="U55" s="225"/>
    </row>
    <row r="56" spans="1:21" x14ac:dyDescent="0.25">
      <c r="A56" s="282" t="s">
        <v>263</v>
      </c>
      <c r="B56" s="251" t="s">
        <v>264</v>
      </c>
      <c r="C56" s="291">
        <v>84</v>
      </c>
      <c r="D56" s="291">
        <v>24.166511338044906</v>
      </c>
      <c r="E56" s="293">
        <v>14825</v>
      </c>
      <c r="F56" s="292">
        <v>0.16301188086370932</v>
      </c>
      <c r="G56" s="251"/>
      <c r="H56" s="307">
        <v>172</v>
      </c>
      <c r="I56" s="307">
        <v>43.443455177954192</v>
      </c>
      <c r="J56" s="307">
        <v>19063</v>
      </c>
      <c r="K56" s="308">
        <v>0.22789411518624661</v>
      </c>
      <c r="L56" s="251"/>
      <c r="M56" s="293">
        <v>256</v>
      </c>
      <c r="N56" s="293">
        <v>67.609966515999105</v>
      </c>
      <c r="O56" s="293">
        <v>33888</v>
      </c>
      <c r="P56" s="308">
        <v>0.19951005227808991</v>
      </c>
      <c r="Q56" s="251"/>
      <c r="R56" s="251"/>
      <c r="S56" s="251"/>
      <c r="T56" s="225"/>
      <c r="U56" s="225"/>
    </row>
    <row r="57" spans="1:21" x14ac:dyDescent="0.25">
      <c r="B57" s="251"/>
      <c r="C57" s="291"/>
      <c r="D57" s="291"/>
      <c r="E57" s="293"/>
      <c r="F57" s="292"/>
      <c r="G57" s="251"/>
      <c r="H57" s="293"/>
      <c r="I57" s="293"/>
      <c r="J57" s="293"/>
      <c r="K57" s="292"/>
      <c r="L57" s="251"/>
      <c r="N57" s="293"/>
      <c r="O57" s="293"/>
      <c r="P57" s="292"/>
      <c r="Q57" s="251"/>
      <c r="R57" s="251"/>
      <c r="S57" s="251"/>
      <c r="T57" s="225"/>
      <c r="U57" s="225"/>
    </row>
    <row r="58" spans="1:21" x14ac:dyDescent="0.25">
      <c r="A58" s="303" t="s">
        <v>265</v>
      </c>
      <c r="B58" s="302" t="s">
        <v>266</v>
      </c>
      <c r="C58" s="291">
        <v>146</v>
      </c>
      <c r="D58" s="291">
        <v>35.181037495907937</v>
      </c>
      <c r="E58" s="293">
        <v>53350</v>
      </c>
      <c r="F58" s="292">
        <v>6.5943837855497539E-2</v>
      </c>
      <c r="G58" s="251"/>
      <c r="H58" s="293">
        <v>215</v>
      </c>
      <c r="I58" s="293">
        <v>65.798922256149012</v>
      </c>
      <c r="J58" s="293">
        <v>67828</v>
      </c>
      <c r="K58" s="292">
        <v>9.7008495394452166E-2</v>
      </c>
      <c r="L58" s="251"/>
      <c r="M58" s="293">
        <v>361</v>
      </c>
      <c r="N58" s="293">
        <v>100.97995975205694</v>
      </c>
      <c r="O58" s="293">
        <v>121178</v>
      </c>
      <c r="P58" s="292">
        <v>8.3331924732259116E-2</v>
      </c>
      <c r="Q58" s="251"/>
      <c r="R58" s="251"/>
      <c r="S58" s="251"/>
      <c r="T58" s="225"/>
      <c r="U58" s="225"/>
    </row>
    <row r="59" spans="1:21" x14ac:dyDescent="0.25">
      <c r="A59" s="282" t="s">
        <v>267</v>
      </c>
      <c r="B59" s="251" t="s">
        <v>268</v>
      </c>
      <c r="C59" s="291">
        <v>8</v>
      </c>
      <c r="D59" s="291">
        <v>2.1838543831257922</v>
      </c>
      <c r="E59" s="293">
        <v>4886</v>
      </c>
      <c r="F59" s="292">
        <v>4.4696160113094401E-2</v>
      </c>
      <c r="G59" s="251"/>
      <c r="H59" s="307">
        <v>17</v>
      </c>
      <c r="I59" s="307">
        <v>5.829991133833957</v>
      </c>
      <c r="J59" s="307">
        <v>6022</v>
      </c>
      <c r="K59" s="308">
        <v>9.6811543238690762E-2</v>
      </c>
      <c r="L59" s="251"/>
      <c r="M59" s="293">
        <v>25</v>
      </c>
      <c r="N59" s="293">
        <v>8.0138455169597496</v>
      </c>
      <c r="O59" s="293">
        <v>10908</v>
      </c>
      <c r="P59" s="308">
        <v>7.3467597331864226E-2</v>
      </c>
      <c r="Q59" s="251"/>
      <c r="R59" s="251"/>
      <c r="S59" s="251"/>
      <c r="T59" s="225"/>
      <c r="U59" s="225"/>
    </row>
    <row r="60" spans="1:21" x14ac:dyDescent="0.25">
      <c r="A60" s="282" t="s">
        <v>269</v>
      </c>
      <c r="B60" s="251" t="s">
        <v>270</v>
      </c>
      <c r="C60" s="291">
        <v>14</v>
      </c>
      <c r="D60" s="291">
        <v>5.6252346630624448</v>
      </c>
      <c r="E60" s="293">
        <v>4778</v>
      </c>
      <c r="F60" s="292">
        <v>0.11773199378531697</v>
      </c>
      <c r="G60" s="251"/>
      <c r="H60" s="307">
        <v>15</v>
      </c>
      <c r="I60" s="307">
        <v>6.3957839222055073</v>
      </c>
      <c r="J60" s="307">
        <v>6027</v>
      </c>
      <c r="K60" s="308">
        <v>0.10611886381625199</v>
      </c>
      <c r="L60" s="251"/>
      <c r="M60" s="293">
        <v>29</v>
      </c>
      <c r="N60" s="293">
        <v>12.021018585267953</v>
      </c>
      <c r="O60" s="293">
        <v>10805</v>
      </c>
      <c r="P60" s="308">
        <v>0.111254221057547</v>
      </c>
      <c r="Q60" s="251"/>
      <c r="R60" s="251"/>
      <c r="S60" s="251"/>
      <c r="T60" s="225"/>
      <c r="U60" s="225"/>
    </row>
    <row r="61" spans="1:21" x14ac:dyDescent="0.25">
      <c r="A61" s="282" t="s">
        <v>271</v>
      </c>
      <c r="B61" s="251" t="s">
        <v>272</v>
      </c>
      <c r="C61" s="291">
        <v>8</v>
      </c>
      <c r="D61" s="291">
        <v>2.3636167566012158</v>
      </c>
      <c r="E61" s="293">
        <v>2483</v>
      </c>
      <c r="F61" s="292">
        <v>9.5191975698800474E-2</v>
      </c>
      <c r="G61" s="251"/>
      <c r="H61" s="307">
        <v>11</v>
      </c>
      <c r="I61" s="307">
        <v>7.4612601622113282</v>
      </c>
      <c r="J61" s="307">
        <v>3279</v>
      </c>
      <c r="K61" s="308">
        <v>0.22754681799973553</v>
      </c>
      <c r="L61" s="251"/>
      <c r="M61" s="293">
        <v>19</v>
      </c>
      <c r="N61" s="293">
        <v>9.824876918812544</v>
      </c>
      <c r="O61" s="293">
        <v>5762</v>
      </c>
      <c r="P61" s="308">
        <v>0.17051157443270643</v>
      </c>
      <c r="Q61" s="251"/>
      <c r="R61" s="251"/>
      <c r="S61" s="251"/>
      <c r="T61" s="225"/>
      <c r="U61" s="225"/>
    </row>
    <row r="62" spans="1:21" x14ac:dyDescent="0.25">
      <c r="A62" s="282" t="s">
        <v>273</v>
      </c>
      <c r="B62" s="251" t="s">
        <v>274</v>
      </c>
      <c r="C62" s="291">
        <v>10</v>
      </c>
      <c r="D62" s="291">
        <v>1.7370025727721521</v>
      </c>
      <c r="E62" s="293">
        <v>4461</v>
      </c>
      <c r="F62" s="292">
        <v>3.8937515641608432E-2</v>
      </c>
      <c r="G62" s="251"/>
      <c r="H62" s="307">
        <v>7</v>
      </c>
      <c r="I62" s="307">
        <v>2.6875792417235815</v>
      </c>
      <c r="J62" s="307">
        <v>5746</v>
      </c>
      <c r="K62" s="308">
        <v>4.6773046323069646E-2</v>
      </c>
      <c r="L62" s="251"/>
      <c r="M62" s="293">
        <v>17</v>
      </c>
      <c r="N62" s="293">
        <v>4.4245818144957338</v>
      </c>
      <c r="O62" s="293">
        <v>10207</v>
      </c>
      <c r="P62" s="308">
        <v>4.3348504109882766E-2</v>
      </c>
      <c r="Q62" s="251"/>
      <c r="R62" s="251"/>
      <c r="S62" s="251"/>
      <c r="T62" s="225"/>
      <c r="U62" s="225"/>
    </row>
    <row r="63" spans="1:21" x14ac:dyDescent="0.25">
      <c r="A63" s="282" t="s">
        <v>275</v>
      </c>
      <c r="B63" s="251" t="s">
        <v>276</v>
      </c>
      <c r="C63" s="291">
        <v>19</v>
      </c>
      <c r="D63" s="291">
        <v>3.7904783913921802</v>
      </c>
      <c r="E63" s="293">
        <v>5693</v>
      </c>
      <c r="F63" s="292">
        <v>6.6581387517867213E-2</v>
      </c>
      <c r="G63" s="251"/>
      <c r="H63" s="307">
        <v>36</v>
      </c>
      <c r="I63" s="307">
        <v>12.645930610097079</v>
      </c>
      <c r="J63" s="307">
        <v>7572</v>
      </c>
      <c r="K63" s="308">
        <v>0.16700912057708767</v>
      </c>
      <c r="L63" s="251"/>
      <c r="M63" s="293">
        <v>55</v>
      </c>
      <c r="N63" s="293">
        <v>16.43640900148926</v>
      </c>
      <c r="O63" s="293">
        <v>13265</v>
      </c>
      <c r="P63" s="308">
        <v>0.12390809650576148</v>
      </c>
      <c r="Q63" s="251"/>
      <c r="R63" s="251"/>
      <c r="S63" s="251"/>
      <c r="T63" s="225"/>
      <c r="U63" s="225"/>
    </row>
    <row r="64" spans="1:21" x14ac:dyDescent="0.25">
      <c r="A64" s="282" t="s">
        <v>277</v>
      </c>
      <c r="B64" s="251" t="s">
        <v>278</v>
      </c>
      <c r="C64" s="291">
        <v>3</v>
      </c>
      <c r="D64" s="291">
        <v>0.17079966312328987</v>
      </c>
      <c r="E64" s="293">
        <v>5027</v>
      </c>
      <c r="F64" s="292">
        <v>3.3976459742050902E-3</v>
      </c>
      <c r="G64" s="251"/>
      <c r="H64" s="307">
        <v>13</v>
      </c>
      <c r="I64" s="307">
        <v>2.8974268587456198</v>
      </c>
      <c r="J64" s="307">
        <v>6542</v>
      </c>
      <c r="K64" s="308">
        <v>4.4289618751843778E-2</v>
      </c>
      <c r="L64" s="251"/>
      <c r="M64" s="293">
        <v>16</v>
      </c>
      <c r="N64" s="293">
        <v>3.0682265218689095</v>
      </c>
      <c r="O64" s="293">
        <v>11569</v>
      </c>
      <c r="P64" s="308">
        <v>2.652110400094139E-2</v>
      </c>
      <c r="Q64" s="251"/>
      <c r="R64" s="251"/>
      <c r="S64" s="251"/>
      <c r="T64" s="225"/>
      <c r="U64" s="225"/>
    </row>
    <row r="65" spans="1:21" x14ac:dyDescent="0.25">
      <c r="A65" s="282" t="s">
        <v>280</v>
      </c>
      <c r="B65" s="251" t="s">
        <v>281</v>
      </c>
      <c r="C65" s="291">
        <v>61</v>
      </c>
      <c r="D65" s="291">
        <v>12.855289442424422</v>
      </c>
      <c r="E65" s="293">
        <v>7441</v>
      </c>
      <c r="F65" s="292">
        <v>0.17276292759608144</v>
      </c>
      <c r="G65" s="251"/>
      <c r="H65" s="307">
        <v>82</v>
      </c>
      <c r="I65" s="307">
        <v>18.085462153582078</v>
      </c>
      <c r="J65" s="307">
        <v>9598</v>
      </c>
      <c r="K65" s="308">
        <v>0.18842948690958614</v>
      </c>
      <c r="L65" s="251"/>
      <c r="M65" s="293">
        <v>143</v>
      </c>
      <c r="N65" s="293">
        <v>30.9407515960065</v>
      </c>
      <c r="O65" s="293">
        <v>17039</v>
      </c>
      <c r="P65" s="308">
        <v>0.18158783729095895</v>
      </c>
      <c r="Q65" s="251"/>
      <c r="R65" s="251"/>
      <c r="S65" s="251"/>
      <c r="T65" s="225"/>
      <c r="U65" s="225"/>
    </row>
    <row r="66" spans="1:21" x14ac:dyDescent="0.25">
      <c r="A66" s="282" t="s">
        <v>282</v>
      </c>
      <c r="B66" s="251" t="s">
        <v>283</v>
      </c>
      <c r="C66" s="291">
        <v>3</v>
      </c>
      <c r="D66" s="291">
        <v>0.45322664558736397</v>
      </c>
      <c r="E66" s="293">
        <v>1984</v>
      </c>
      <c r="F66" s="292">
        <v>2.2844084959040525E-2</v>
      </c>
      <c r="G66" s="251"/>
      <c r="H66" s="307">
        <v>2</v>
      </c>
      <c r="I66" s="307">
        <v>0.40787007410049553</v>
      </c>
      <c r="J66" s="307">
        <v>2305</v>
      </c>
      <c r="K66" s="308">
        <v>1.7695014060759025E-2</v>
      </c>
      <c r="L66" s="251"/>
      <c r="M66" s="293">
        <v>5</v>
      </c>
      <c r="N66" s="293">
        <v>0.8610967196878595</v>
      </c>
      <c r="O66" s="293">
        <v>4289</v>
      </c>
      <c r="P66" s="308">
        <v>2.0076864529910456E-2</v>
      </c>
      <c r="Q66" s="251"/>
      <c r="R66" s="251"/>
      <c r="S66" s="251"/>
      <c r="T66" s="225"/>
      <c r="U66" s="225"/>
    </row>
    <row r="67" spans="1:21" x14ac:dyDescent="0.25">
      <c r="A67" s="282" t="s">
        <v>284</v>
      </c>
      <c r="B67" s="251" t="s">
        <v>285</v>
      </c>
      <c r="C67" s="291">
        <v>3</v>
      </c>
      <c r="D67" s="291">
        <v>0.84349415736064604</v>
      </c>
      <c r="E67" s="293">
        <v>3281</v>
      </c>
      <c r="F67" s="292">
        <v>2.5708447344122098E-2</v>
      </c>
      <c r="G67" s="251"/>
      <c r="H67" s="307">
        <v>4</v>
      </c>
      <c r="I67" s="307">
        <v>0.93408652737578701</v>
      </c>
      <c r="J67" s="307">
        <v>4188</v>
      </c>
      <c r="K67" s="308">
        <v>2.2303880787387466E-2</v>
      </c>
      <c r="L67" s="251"/>
      <c r="M67" s="293">
        <v>7</v>
      </c>
      <c r="N67" s="293">
        <v>1.777580684736433</v>
      </c>
      <c r="O67" s="293">
        <v>7469</v>
      </c>
      <c r="P67" s="308">
        <v>2.3799446843438654E-2</v>
      </c>
      <c r="Q67" s="251"/>
      <c r="R67" s="251"/>
      <c r="S67" s="251"/>
      <c r="T67" s="225"/>
      <c r="U67" s="225"/>
    </row>
    <row r="68" spans="1:21" x14ac:dyDescent="0.25">
      <c r="A68" s="282" t="s">
        <v>286</v>
      </c>
      <c r="B68" s="251" t="s">
        <v>287</v>
      </c>
      <c r="C68" s="291">
        <v>9</v>
      </c>
      <c r="D68" s="291">
        <v>2.7119184100093721</v>
      </c>
      <c r="E68" s="293">
        <v>4671</v>
      </c>
      <c r="F68" s="292">
        <v>5.8058625776265721E-2</v>
      </c>
      <c r="G68" s="251"/>
      <c r="H68" s="307">
        <v>14</v>
      </c>
      <c r="I68" s="307">
        <v>4.7152801990825495</v>
      </c>
      <c r="J68" s="307">
        <v>6042</v>
      </c>
      <c r="K68" s="308">
        <v>7.8041711338671785E-2</v>
      </c>
      <c r="L68" s="251"/>
      <c r="M68" s="293">
        <v>23</v>
      </c>
      <c r="N68" s="293">
        <v>7.4271986090919215</v>
      </c>
      <c r="O68" s="293">
        <v>10713</v>
      </c>
      <c r="P68" s="308">
        <v>6.9328839812302076E-2</v>
      </c>
      <c r="Q68" s="251"/>
      <c r="R68" s="251"/>
      <c r="S68" s="251"/>
      <c r="T68" s="225"/>
      <c r="U68" s="225"/>
    </row>
    <row r="69" spans="1:21" x14ac:dyDescent="0.25">
      <c r="A69" s="282" t="s">
        <v>288</v>
      </c>
      <c r="B69" s="251" t="s">
        <v>289</v>
      </c>
      <c r="C69" s="291">
        <v>5</v>
      </c>
      <c r="D69" s="291">
        <v>0.69225652527516623</v>
      </c>
      <c r="E69" s="293">
        <v>4788</v>
      </c>
      <c r="F69" s="292">
        <v>1.4458156334067801E-2</v>
      </c>
      <c r="G69" s="251"/>
      <c r="H69" s="307">
        <v>5</v>
      </c>
      <c r="I69" s="307">
        <v>2.0231339416702632</v>
      </c>
      <c r="J69" s="307">
        <v>5736</v>
      </c>
      <c r="K69" s="308">
        <v>3.5270814882675444E-2</v>
      </c>
      <c r="L69" s="251"/>
      <c r="M69" s="293">
        <v>10</v>
      </c>
      <c r="N69" s="293">
        <v>2.7153904669454292</v>
      </c>
      <c r="O69" s="293">
        <v>10524</v>
      </c>
      <c r="P69" s="308">
        <v>2.5801885850868764E-2</v>
      </c>
      <c r="Q69" s="251"/>
      <c r="R69" s="251"/>
      <c r="S69" s="251"/>
      <c r="T69" s="225"/>
      <c r="U69" s="225"/>
    </row>
    <row r="70" spans="1:21" x14ac:dyDescent="0.25">
      <c r="A70" s="282" t="s">
        <v>290</v>
      </c>
      <c r="B70" s="251" t="s">
        <v>291</v>
      </c>
      <c r="C70" s="291">
        <v>3</v>
      </c>
      <c r="D70" s="291">
        <v>1.7538658851738962</v>
      </c>
      <c r="E70" s="293">
        <v>3857</v>
      </c>
      <c r="F70" s="292">
        <v>4.5472281181589219E-2</v>
      </c>
      <c r="G70" s="251"/>
      <c r="H70" s="307">
        <v>9</v>
      </c>
      <c r="I70" s="307">
        <v>1.7151174315207578</v>
      </c>
      <c r="J70" s="307">
        <v>4771</v>
      </c>
      <c r="K70" s="308">
        <v>3.5948803846588932E-2</v>
      </c>
      <c r="L70" s="251"/>
      <c r="M70" s="293">
        <v>12</v>
      </c>
      <c r="N70" s="293">
        <v>3.4689833166946542</v>
      </c>
      <c r="O70" s="293">
        <v>8628</v>
      </c>
      <c r="P70" s="308">
        <v>4.0206111690944062E-2</v>
      </c>
      <c r="Q70" s="251"/>
      <c r="R70" s="251"/>
      <c r="S70" s="251"/>
      <c r="T70" s="225"/>
      <c r="U70" s="225"/>
    </row>
    <row r="71" spans="1:21" x14ac:dyDescent="0.25">
      <c r="B71" s="251"/>
      <c r="C71" s="291"/>
      <c r="D71" s="291"/>
      <c r="E71" s="293"/>
      <c r="F71" s="292"/>
      <c r="G71" s="251"/>
      <c r="H71" s="293"/>
      <c r="I71" s="293"/>
      <c r="J71" s="293"/>
      <c r="K71" s="292"/>
      <c r="L71" s="251"/>
      <c r="N71" s="293"/>
      <c r="O71" s="293"/>
      <c r="P71" s="292"/>
      <c r="Q71" s="251"/>
      <c r="R71" s="251"/>
      <c r="S71" s="251"/>
      <c r="T71" s="225"/>
      <c r="U71" s="225"/>
    </row>
    <row r="72" spans="1:21" x14ac:dyDescent="0.25">
      <c r="A72" s="303" t="s">
        <v>292</v>
      </c>
      <c r="B72" s="302" t="s">
        <v>293</v>
      </c>
      <c r="C72" s="291">
        <v>976</v>
      </c>
      <c r="D72" s="291">
        <v>356.18943473728859</v>
      </c>
      <c r="E72" s="293">
        <v>62350</v>
      </c>
      <c r="F72" s="292">
        <v>0.57127415354817745</v>
      </c>
      <c r="G72" s="251"/>
      <c r="H72" s="293">
        <v>1495</v>
      </c>
      <c r="I72" s="293">
        <v>547.65040892818354</v>
      </c>
      <c r="J72" s="293">
        <v>80545</v>
      </c>
      <c r="K72" s="292">
        <v>0.67993098134978402</v>
      </c>
      <c r="L72" s="251"/>
      <c r="M72" s="293">
        <v>2471</v>
      </c>
      <c r="N72" s="293">
        <v>903.83984366547213</v>
      </c>
      <c r="O72" s="293">
        <v>142895</v>
      </c>
      <c r="P72" s="292">
        <v>0.6325202726935667</v>
      </c>
      <c r="Q72" s="251"/>
      <c r="R72" s="251"/>
      <c r="S72" s="251"/>
      <c r="T72" s="225"/>
      <c r="U72" s="225"/>
    </row>
    <row r="73" spans="1:21" x14ac:dyDescent="0.25">
      <c r="A73" s="282" t="s">
        <v>294</v>
      </c>
      <c r="B73" s="251" t="s">
        <v>295</v>
      </c>
      <c r="C73" s="291">
        <v>27</v>
      </c>
      <c r="D73" s="291">
        <v>5.5358880371268553</v>
      </c>
      <c r="E73" s="293">
        <v>7637</v>
      </c>
      <c r="F73" s="292">
        <v>7.2487731270483899E-2</v>
      </c>
      <c r="G73" s="251"/>
      <c r="H73" s="307">
        <v>37</v>
      </c>
      <c r="I73" s="307">
        <v>10.343483071599836</v>
      </c>
      <c r="J73" s="307">
        <v>9366</v>
      </c>
      <c r="K73" s="308">
        <v>0.11043650514200125</v>
      </c>
      <c r="L73" s="251"/>
      <c r="M73" s="293">
        <v>64</v>
      </c>
      <c r="N73" s="293">
        <v>15.879371108726691</v>
      </c>
      <c r="O73" s="293">
        <v>17003</v>
      </c>
      <c r="P73" s="308">
        <v>9.3391584477602138E-2</v>
      </c>
      <c r="Q73" s="251"/>
      <c r="R73" s="251"/>
      <c r="S73" s="251"/>
      <c r="T73" s="225"/>
      <c r="U73" s="225"/>
    </row>
    <row r="74" spans="1:21" x14ac:dyDescent="0.25">
      <c r="A74" s="282" t="s">
        <v>296</v>
      </c>
      <c r="B74" s="251" t="s">
        <v>297</v>
      </c>
      <c r="C74" s="291">
        <v>860</v>
      </c>
      <c r="D74" s="291">
        <v>327.35210444157917</v>
      </c>
      <c r="E74" s="293">
        <v>21424</v>
      </c>
      <c r="F74" s="292">
        <v>1.527969120806475</v>
      </c>
      <c r="G74" s="251"/>
      <c r="H74" s="307">
        <v>1322</v>
      </c>
      <c r="I74" s="307">
        <v>515.09206376679151</v>
      </c>
      <c r="J74" s="307">
        <v>28363</v>
      </c>
      <c r="K74" s="308">
        <v>1.8160704571688169</v>
      </c>
      <c r="L74" s="251"/>
      <c r="M74" s="293">
        <v>2182</v>
      </c>
      <c r="N74" s="293">
        <v>842.44416820837068</v>
      </c>
      <c r="O74" s="293">
        <v>49787</v>
      </c>
      <c r="P74" s="308">
        <v>1.6920966682233729</v>
      </c>
      <c r="Q74" s="251"/>
      <c r="R74" s="251"/>
      <c r="S74" s="251"/>
      <c r="T74" s="225"/>
      <c r="U74" s="225"/>
    </row>
    <row r="75" spans="1:21" x14ac:dyDescent="0.25">
      <c r="A75" s="282" t="s">
        <v>298</v>
      </c>
      <c r="B75" s="251" t="s">
        <v>299</v>
      </c>
      <c r="C75" s="291">
        <v>34</v>
      </c>
      <c r="D75" s="291">
        <v>9.6751372155928212</v>
      </c>
      <c r="E75" s="293">
        <v>10640</v>
      </c>
      <c r="F75" s="292">
        <v>9.0931740748052825E-2</v>
      </c>
      <c r="G75" s="251"/>
      <c r="H75" s="307">
        <v>56</v>
      </c>
      <c r="I75" s="307">
        <v>12.465886997322812</v>
      </c>
      <c r="J75" s="307">
        <v>13983</v>
      </c>
      <c r="K75" s="308">
        <v>8.9150303921353161E-2</v>
      </c>
      <c r="L75" s="251"/>
      <c r="M75" s="293">
        <v>90</v>
      </c>
      <c r="N75" s="293">
        <v>22.141024212915632</v>
      </c>
      <c r="O75" s="293">
        <v>24623</v>
      </c>
      <c r="P75" s="308">
        <v>8.9920091836557817E-2</v>
      </c>
      <c r="Q75" s="251"/>
      <c r="R75" s="251"/>
      <c r="S75" s="251"/>
      <c r="T75" s="225"/>
      <c r="U75" s="225"/>
    </row>
    <row r="76" spans="1:21" x14ac:dyDescent="0.25">
      <c r="A76" s="282" t="s">
        <v>300</v>
      </c>
      <c r="B76" s="251" t="s">
        <v>301</v>
      </c>
      <c r="C76" s="291">
        <v>10</v>
      </c>
      <c r="D76" s="291">
        <v>1.8852826201975397</v>
      </c>
      <c r="E76" s="293">
        <v>8181</v>
      </c>
      <c r="F76" s="292">
        <v>2.304464760050776E-2</v>
      </c>
      <c r="G76" s="251"/>
      <c r="H76" s="307">
        <v>15</v>
      </c>
      <c r="I76" s="307">
        <v>3.192415238569517</v>
      </c>
      <c r="J76" s="307">
        <v>10397</v>
      </c>
      <c r="K76" s="308">
        <v>3.0705157627868778E-2</v>
      </c>
      <c r="L76" s="251"/>
      <c r="M76" s="293">
        <v>25</v>
      </c>
      <c r="N76" s="293">
        <v>5.0776978587670563</v>
      </c>
      <c r="O76" s="293">
        <v>18578</v>
      </c>
      <c r="P76" s="308">
        <v>2.7331778763952288E-2</v>
      </c>
      <c r="Q76" s="251"/>
      <c r="R76" s="251"/>
      <c r="S76" s="251"/>
      <c r="T76" s="225"/>
      <c r="U76" s="225"/>
    </row>
    <row r="77" spans="1:21" x14ac:dyDescent="0.25">
      <c r="A77" s="282" t="s">
        <v>302</v>
      </c>
      <c r="B77" s="251" t="s">
        <v>303</v>
      </c>
      <c r="C77" s="291">
        <v>45</v>
      </c>
      <c r="D77" s="291">
        <v>11.741022422792147</v>
      </c>
      <c r="E77" s="293">
        <v>14468</v>
      </c>
      <c r="F77" s="292">
        <v>8.1151661755544294E-2</v>
      </c>
      <c r="G77" s="251"/>
      <c r="H77" s="307">
        <v>65</v>
      </c>
      <c r="I77" s="307">
        <v>13.769620057183753</v>
      </c>
      <c r="J77" s="307">
        <v>18436</v>
      </c>
      <c r="K77" s="308">
        <v>7.4688761429723111E-2</v>
      </c>
      <c r="L77" s="251"/>
      <c r="M77" s="293">
        <v>110</v>
      </c>
      <c r="N77" s="293">
        <v>25.5106424799759</v>
      </c>
      <c r="O77" s="293">
        <v>32904</v>
      </c>
      <c r="P77" s="308">
        <v>7.753052054454139E-2</v>
      </c>
      <c r="Q77" s="251"/>
      <c r="R77" s="251"/>
      <c r="S77" s="251"/>
      <c r="T77" s="225"/>
      <c r="U77" s="225"/>
    </row>
    <row r="78" spans="1:21" x14ac:dyDescent="0.25">
      <c r="B78" s="251"/>
      <c r="C78" s="291"/>
      <c r="D78" s="299"/>
      <c r="E78" s="300"/>
      <c r="F78" s="292"/>
      <c r="G78" s="251"/>
      <c r="H78" s="293"/>
      <c r="I78" s="293"/>
      <c r="J78" s="293"/>
      <c r="K78" s="292"/>
      <c r="L78" s="251"/>
      <c r="N78" s="293"/>
      <c r="O78" s="293"/>
      <c r="P78" s="292"/>
      <c r="Q78" s="251"/>
      <c r="R78" s="251"/>
      <c r="S78" s="251"/>
      <c r="T78" s="225"/>
      <c r="U78" s="225"/>
    </row>
    <row r="79" spans="1:21" x14ac:dyDescent="0.25">
      <c r="A79" s="303" t="s">
        <v>304</v>
      </c>
      <c r="B79" s="302" t="s">
        <v>305</v>
      </c>
      <c r="C79" s="291">
        <v>4453</v>
      </c>
      <c r="D79" s="291">
        <v>1673.4075470137586</v>
      </c>
      <c r="E79" s="293">
        <v>251952</v>
      </c>
      <c r="F79" s="292">
        <v>0.66417712382269589</v>
      </c>
      <c r="G79" s="292"/>
      <c r="H79" s="293">
        <v>7368</v>
      </c>
      <c r="I79" s="293">
        <v>2767.9167460982076</v>
      </c>
      <c r="J79" s="293">
        <v>328800</v>
      </c>
      <c r="K79" s="292">
        <v>0.84182382788874932</v>
      </c>
      <c r="L79" s="292"/>
      <c r="M79" s="293">
        <v>11821</v>
      </c>
      <c r="N79" s="293">
        <v>4441.3242931119657</v>
      </c>
      <c r="O79" s="293">
        <v>580752</v>
      </c>
      <c r="P79" s="292">
        <v>0.76475402462875131</v>
      </c>
      <c r="Q79" s="251"/>
      <c r="R79" s="251"/>
      <c r="S79" s="251"/>
      <c r="T79" s="225"/>
      <c r="U79" s="225"/>
    </row>
    <row r="80" spans="1:21" x14ac:dyDescent="0.25">
      <c r="A80" s="282"/>
      <c r="B80" s="302"/>
      <c r="C80" s="299"/>
      <c r="D80" s="299"/>
      <c r="E80" s="300"/>
      <c r="F80" s="292"/>
      <c r="G80" s="251"/>
      <c r="H80" s="293"/>
      <c r="I80" s="293"/>
      <c r="J80" s="293"/>
      <c r="K80" s="292"/>
      <c r="L80" s="251"/>
      <c r="N80" s="293"/>
      <c r="O80" s="293"/>
      <c r="P80" s="292"/>
      <c r="Q80" s="251"/>
      <c r="R80" s="251"/>
      <c r="S80" s="251"/>
      <c r="T80" s="225"/>
      <c r="U80" s="225"/>
    </row>
    <row r="81" spans="1:21" x14ac:dyDescent="0.25">
      <c r="A81" s="303" t="s">
        <v>306</v>
      </c>
      <c r="B81" s="302" t="s">
        <v>307</v>
      </c>
      <c r="C81" s="291">
        <v>31</v>
      </c>
      <c r="D81" s="291">
        <v>5.036623319625086</v>
      </c>
      <c r="E81" s="293">
        <v>12021</v>
      </c>
      <c r="F81" s="292">
        <v>4.1898538554405507E-2</v>
      </c>
      <c r="G81" s="251"/>
      <c r="H81" s="307">
        <v>34</v>
      </c>
      <c r="I81" s="307">
        <v>7.6554501470111447</v>
      </c>
      <c r="J81" s="307">
        <v>15282</v>
      </c>
      <c r="K81" s="308">
        <v>5.0094556648417388E-2</v>
      </c>
      <c r="L81" s="251"/>
      <c r="M81" s="293">
        <v>65</v>
      </c>
      <c r="N81" s="293">
        <v>12.692073466636231</v>
      </c>
      <c r="O81" s="293">
        <v>27303</v>
      </c>
      <c r="P81" s="308">
        <v>4.6486003247394901E-2</v>
      </c>
      <c r="Q81" s="251"/>
      <c r="R81" s="251"/>
      <c r="S81" s="251"/>
      <c r="T81" s="225"/>
      <c r="U81" s="225"/>
    </row>
    <row r="82" spans="1:21" x14ac:dyDescent="0.25">
      <c r="A82" s="303" t="s">
        <v>308</v>
      </c>
      <c r="B82" s="302" t="s">
        <v>309</v>
      </c>
      <c r="C82" s="291">
        <v>236</v>
      </c>
      <c r="D82" s="291">
        <v>60.114158976699457</v>
      </c>
      <c r="E82" s="293">
        <v>13731</v>
      </c>
      <c r="F82" s="292">
        <v>0.43779884186657531</v>
      </c>
      <c r="G82" s="251"/>
      <c r="H82" s="307">
        <v>465</v>
      </c>
      <c r="I82" s="307">
        <v>102.01904555077149</v>
      </c>
      <c r="J82" s="307">
        <v>18513</v>
      </c>
      <c r="K82" s="308">
        <v>0.55106706395922589</v>
      </c>
      <c r="L82" s="251"/>
      <c r="M82" s="293">
        <v>701</v>
      </c>
      <c r="N82" s="293">
        <v>162.13320452747095</v>
      </c>
      <c r="O82" s="293">
        <v>32244</v>
      </c>
      <c r="P82" s="308">
        <v>0.5028321688607833</v>
      </c>
      <c r="Q82" s="251"/>
      <c r="R82" s="251"/>
      <c r="S82" s="251"/>
      <c r="T82" s="225"/>
      <c r="U82" s="225"/>
    </row>
    <row r="83" spans="1:21" x14ac:dyDescent="0.25">
      <c r="A83" s="303" t="s">
        <v>310</v>
      </c>
      <c r="B83" s="302" t="s">
        <v>311</v>
      </c>
      <c r="C83" s="291">
        <v>37</v>
      </c>
      <c r="D83" s="291">
        <v>8.7911243373066004</v>
      </c>
      <c r="E83" s="293">
        <v>7737</v>
      </c>
      <c r="F83" s="292">
        <v>0.11362445828236527</v>
      </c>
      <c r="G83" s="251"/>
      <c r="H83" s="307">
        <v>48</v>
      </c>
      <c r="I83" s="307">
        <v>8.3622155429949689</v>
      </c>
      <c r="J83" s="307">
        <v>9857</v>
      </c>
      <c r="K83" s="308">
        <v>8.4835300223140606E-2</v>
      </c>
      <c r="L83" s="251"/>
      <c r="M83" s="293">
        <v>85</v>
      </c>
      <c r="N83" s="293">
        <v>17.153339880301569</v>
      </c>
      <c r="O83" s="293">
        <v>17594</v>
      </c>
      <c r="P83" s="308">
        <v>9.7495395477444402E-2</v>
      </c>
      <c r="Q83" s="251"/>
      <c r="R83" s="251"/>
      <c r="S83" s="251"/>
      <c r="T83" s="225"/>
      <c r="U83" s="225"/>
    </row>
    <row r="84" spans="1:21" x14ac:dyDescent="0.25">
      <c r="A84" s="303" t="s">
        <v>312</v>
      </c>
      <c r="B84" s="302" t="s">
        <v>313</v>
      </c>
      <c r="C84" s="291">
        <v>33</v>
      </c>
      <c r="D84" s="291">
        <v>12.719450603105498</v>
      </c>
      <c r="E84" s="293">
        <v>7350</v>
      </c>
      <c r="F84" s="292">
        <v>0.17305374970211559</v>
      </c>
      <c r="G84" s="251"/>
      <c r="H84" s="307">
        <v>66</v>
      </c>
      <c r="I84" s="307">
        <v>13.41020337248467</v>
      </c>
      <c r="J84" s="307">
        <v>9423</v>
      </c>
      <c r="K84" s="308">
        <v>0.14231352406329906</v>
      </c>
      <c r="L84" s="251"/>
      <c r="M84" s="293">
        <v>99</v>
      </c>
      <c r="N84" s="293">
        <v>26.129653975590166</v>
      </c>
      <c r="O84" s="293">
        <v>16773</v>
      </c>
      <c r="P84" s="308">
        <v>0.15578402179449213</v>
      </c>
      <c r="Q84" s="251"/>
      <c r="R84" s="251"/>
      <c r="S84" s="251"/>
      <c r="T84" s="225"/>
      <c r="U84" s="225"/>
    </row>
    <row r="85" spans="1:21" x14ac:dyDescent="0.25">
      <c r="A85" s="303" t="s">
        <v>314</v>
      </c>
      <c r="B85" s="302" t="s">
        <v>315</v>
      </c>
      <c r="C85" s="291">
        <v>31</v>
      </c>
      <c r="D85" s="291">
        <v>12.023400627869403</v>
      </c>
      <c r="E85" s="293">
        <v>7957</v>
      </c>
      <c r="F85" s="292">
        <v>0.15110469558714845</v>
      </c>
      <c r="G85" s="251"/>
      <c r="H85" s="307">
        <v>53</v>
      </c>
      <c r="I85" s="307">
        <v>14.633078332651394</v>
      </c>
      <c r="J85" s="307">
        <v>10366</v>
      </c>
      <c r="K85" s="308">
        <v>0.14116417453840821</v>
      </c>
      <c r="L85" s="251"/>
      <c r="M85" s="293">
        <v>84</v>
      </c>
      <c r="N85" s="293">
        <v>26.656478960520797</v>
      </c>
      <c r="O85" s="293">
        <v>18323</v>
      </c>
      <c r="P85" s="308">
        <v>0.14548097451574959</v>
      </c>
      <c r="Q85" s="251"/>
      <c r="R85" s="251"/>
      <c r="S85" s="251"/>
      <c r="T85" s="225"/>
      <c r="U85" s="225"/>
    </row>
    <row r="86" spans="1:21" x14ac:dyDescent="0.25">
      <c r="B86" s="251"/>
      <c r="C86" s="291"/>
      <c r="D86" s="291"/>
      <c r="E86" s="293"/>
      <c r="F86" s="292"/>
      <c r="G86" s="251"/>
      <c r="H86" s="293"/>
      <c r="I86" s="293"/>
      <c r="J86" s="293"/>
      <c r="K86" s="292"/>
      <c r="L86" s="251"/>
      <c r="N86" s="293"/>
      <c r="O86" s="293"/>
      <c r="P86" s="292"/>
      <c r="Q86" s="251"/>
      <c r="R86" s="251"/>
      <c r="S86" s="251"/>
      <c r="T86" s="225"/>
      <c r="U86" s="225"/>
    </row>
    <row r="87" spans="1:21" x14ac:dyDescent="0.25">
      <c r="A87" s="303" t="s">
        <v>316</v>
      </c>
      <c r="B87" s="302" t="s">
        <v>317</v>
      </c>
      <c r="C87" s="291">
        <v>57</v>
      </c>
      <c r="D87" s="291">
        <v>10.981408311099388</v>
      </c>
      <c r="E87" s="293">
        <v>23144</v>
      </c>
      <c r="F87" s="292">
        <v>4.7448186618991479E-2</v>
      </c>
      <c r="G87" s="251"/>
      <c r="H87" s="293">
        <v>109</v>
      </c>
      <c r="I87" s="293">
        <v>30.375848805909396</v>
      </c>
      <c r="J87" s="293">
        <v>28949</v>
      </c>
      <c r="K87" s="292">
        <v>0.10492883624964384</v>
      </c>
      <c r="L87" s="251"/>
      <c r="M87" s="293">
        <v>166</v>
      </c>
      <c r="N87" s="293">
        <v>41.357257117008785</v>
      </c>
      <c r="O87" s="293">
        <v>52093</v>
      </c>
      <c r="P87" s="292">
        <v>7.9391198658185905E-2</v>
      </c>
      <c r="Q87" s="251"/>
      <c r="R87" s="251"/>
      <c r="S87" s="251"/>
      <c r="T87" s="225"/>
      <c r="U87" s="225"/>
    </row>
    <row r="88" spans="1:21" x14ac:dyDescent="0.25">
      <c r="A88" s="282" t="s">
        <v>318</v>
      </c>
      <c r="B88" s="251" t="s">
        <v>319</v>
      </c>
      <c r="C88" s="291">
        <v>3</v>
      </c>
      <c r="D88" s="291">
        <v>0.50437005155798953</v>
      </c>
      <c r="E88" s="293">
        <v>1825</v>
      </c>
      <c r="F88" s="292">
        <v>2.7636715153862439E-2</v>
      </c>
      <c r="G88" s="251"/>
      <c r="H88" s="307">
        <v>5</v>
      </c>
      <c r="I88" s="307">
        <v>0.68235963741552352</v>
      </c>
      <c r="J88" s="307">
        <v>2305</v>
      </c>
      <c r="K88" s="308">
        <v>2.9603454985489091E-2</v>
      </c>
      <c r="L88" s="251"/>
      <c r="M88" s="293">
        <v>8</v>
      </c>
      <c r="N88" s="293">
        <v>1.1867296889735131</v>
      </c>
      <c r="O88" s="293">
        <v>4130</v>
      </c>
      <c r="P88" s="308">
        <v>2.8734375035678283E-2</v>
      </c>
      <c r="Q88" s="251"/>
      <c r="R88" s="251"/>
      <c r="S88" s="251"/>
      <c r="T88" s="225"/>
      <c r="U88" s="225"/>
    </row>
    <row r="89" spans="1:21" x14ac:dyDescent="0.25">
      <c r="A89" s="282" t="s">
        <v>320</v>
      </c>
      <c r="B89" s="251" t="s">
        <v>321</v>
      </c>
      <c r="C89" s="291">
        <v>8</v>
      </c>
      <c r="D89" s="291">
        <v>0.89828338196138424</v>
      </c>
      <c r="E89" s="293">
        <v>3266</v>
      </c>
      <c r="F89" s="292">
        <v>2.7504083954727011E-2</v>
      </c>
      <c r="G89" s="251"/>
      <c r="H89" s="307">
        <v>19</v>
      </c>
      <c r="I89" s="307">
        <v>6.7715853599775624</v>
      </c>
      <c r="J89" s="307">
        <v>4106</v>
      </c>
      <c r="K89" s="308">
        <v>0.16491927325809941</v>
      </c>
      <c r="L89" s="251"/>
      <c r="M89" s="293">
        <v>27</v>
      </c>
      <c r="N89" s="293">
        <v>7.6698687419389469</v>
      </c>
      <c r="O89" s="293">
        <v>7372</v>
      </c>
      <c r="P89" s="308">
        <v>0.1040405418060085</v>
      </c>
      <c r="Q89" s="251"/>
      <c r="R89" s="251"/>
      <c r="S89" s="251"/>
      <c r="T89" s="225"/>
      <c r="U89" s="225"/>
    </row>
    <row r="90" spans="1:21" x14ac:dyDescent="0.25">
      <c r="A90" s="282" t="s">
        <v>322</v>
      </c>
      <c r="B90" s="251" t="s">
        <v>323</v>
      </c>
      <c r="C90" s="291">
        <v>18</v>
      </c>
      <c r="D90" s="291">
        <v>3.0000412226175728</v>
      </c>
      <c r="E90" s="293">
        <v>6353</v>
      </c>
      <c r="F90" s="292">
        <v>4.7222433852000201E-2</v>
      </c>
      <c r="G90" s="251"/>
      <c r="H90" s="307">
        <v>40</v>
      </c>
      <c r="I90" s="307">
        <v>12.240175323903573</v>
      </c>
      <c r="J90" s="307">
        <v>7870</v>
      </c>
      <c r="K90" s="308">
        <v>0.15552954668238339</v>
      </c>
      <c r="L90" s="251"/>
      <c r="M90" s="293">
        <v>58</v>
      </c>
      <c r="N90" s="293">
        <v>15.240216546521147</v>
      </c>
      <c r="O90" s="293">
        <v>14223</v>
      </c>
      <c r="P90" s="308">
        <v>0.1071519127224998</v>
      </c>
      <c r="Q90" s="251"/>
      <c r="R90" s="251"/>
      <c r="S90" s="251"/>
      <c r="T90" s="225"/>
      <c r="U90" s="225"/>
    </row>
    <row r="91" spans="1:21" x14ac:dyDescent="0.25">
      <c r="A91" s="282" t="s">
        <v>324</v>
      </c>
      <c r="B91" s="251" t="s">
        <v>325</v>
      </c>
      <c r="C91" s="291">
        <v>7</v>
      </c>
      <c r="D91" s="291">
        <v>0.5656664893612906</v>
      </c>
      <c r="E91" s="293">
        <v>2156</v>
      </c>
      <c r="F91" s="292">
        <v>2.6236850155904018E-2</v>
      </c>
      <c r="G91" s="251"/>
      <c r="H91" s="307">
        <v>23</v>
      </c>
      <c r="I91" s="307">
        <v>2.930854820561982</v>
      </c>
      <c r="J91" s="307">
        <v>2689</v>
      </c>
      <c r="K91" s="308">
        <v>0.10899422910234222</v>
      </c>
      <c r="L91" s="251"/>
      <c r="M91" s="293">
        <v>30</v>
      </c>
      <c r="N91" s="293">
        <v>3.4965213099232724</v>
      </c>
      <c r="O91" s="293">
        <v>4845</v>
      </c>
      <c r="P91" s="308">
        <v>7.2167622495836373E-2</v>
      </c>
      <c r="Q91" s="251"/>
      <c r="R91" s="251"/>
      <c r="S91" s="251"/>
      <c r="T91" s="225"/>
      <c r="U91" s="225"/>
    </row>
    <row r="92" spans="1:21" x14ac:dyDescent="0.25">
      <c r="A92" s="282" t="s">
        <v>326</v>
      </c>
      <c r="B92" s="251" t="s">
        <v>327</v>
      </c>
      <c r="C92" s="291">
        <v>8</v>
      </c>
      <c r="D92" s="291">
        <v>1.9782472351784721</v>
      </c>
      <c r="E92" s="293">
        <v>1761</v>
      </c>
      <c r="F92" s="292">
        <v>0.11233658348543284</v>
      </c>
      <c r="G92" s="251"/>
      <c r="H92" s="307">
        <v>5</v>
      </c>
      <c r="I92" s="307">
        <v>0.84755042647633627</v>
      </c>
      <c r="J92" s="307">
        <v>2181</v>
      </c>
      <c r="K92" s="308">
        <v>3.8860633951230461E-2</v>
      </c>
      <c r="L92" s="251"/>
      <c r="M92" s="293">
        <v>13</v>
      </c>
      <c r="N92" s="293">
        <v>2.8257976616548084</v>
      </c>
      <c r="O92" s="293">
        <v>3942</v>
      </c>
      <c r="P92" s="308">
        <v>7.1684364831425887E-2</v>
      </c>
      <c r="Q92" s="251"/>
      <c r="R92" s="251"/>
      <c r="S92" s="251"/>
      <c r="T92" s="225"/>
      <c r="U92" s="225"/>
    </row>
    <row r="93" spans="1:21" x14ac:dyDescent="0.25">
      <c r="A93" s="282" t="s">
        <v>328</v>
      </c>
      <c r="B93" s="251" t="s">
        <v>329</v>
      </c>
      <c r="C93" s="291">
        <v>11</v>
      </c>
      <c r="D93" s="291">
        <v>3.8810596960978221</v>
      </c>
      <c r="E93" s="293">
        <v>4181</v>
      </c>
      <c r="F93" s="292">
        <v>9.2826110884903668E-2</v>
      </c>
      <c r="G93" s="251"/>
      <c r="H93" s="307">
        <v>10</v>
      </c>
      <c r="I93" s="307">
        <v>4.7920519341663619</v>
      </c>
      <c r="J93" s="307">
        <v>5256</v>
      </c>
      <c r="K93" s="308">
        <v>9.117298200468725E-2</v>
      </c>
      <c r="L93" s="251"/>
      <c r="M93" s="293">
        <v>21</v>
      </c>
      <c r="N93" s="293">
        <v>8.6731116302641844</v>
      </c>
      <c r="O93" s="293">
        <v>9437</v>
      </c>
      <c r="P93" s="308">
        <v>9.1905389745302365E-2</v>
      </c>
      <c r="Q93" s="251"/>
      <c r="R93" s="251"/>
      <c r="S93" s="251"/>
      <c r="T93" s="225"/>
      <c r="U93" s="225"/>
    </row>
    <row r="94" spans="1:21" x14ac:dyDescent="0.25">
      <c r="A94" s="282" t="s">
        <v>330</v>
      </c>
      <c r="B94" s="251" t="s">
        <v>331</v>
      </c>
      <c r="C94" s="291">
        <v>2</v>
      </c>
      <c r="D94" s="291">
        <v>0.15374023432485734</v>
      </c>
      <c r="E94" s="293">
        <v>3602</v>
      </c>
      <c r="F94" s="292">
        <v>4.2681908474419029E-3</v>
      </c>
      <c r="G94" s="251"/>
      <c r="H94" s="307">
        <v>7</v>
      </c>
      <c r="I94" s="307">
        <v>2.1112713034080572</v>
      </c>
      <c r="J94" s="307">
        <v>4542</v>
      </c>
      <c r="K94" s="308">
        <v>4.6483295979922006E-2</v>
      </c>
      <c r="L94" s="251"/>
      <c r="M94" s="293">
        <v>9</v>
      </c>
      <c r="N94" s="293">
        <v>2.2650115377329145</v>
      </c>
      <c r="O94" s="293">
        <v>8144</v>
      </c>
      <c r="P94" s="308">
        <v>2.7812027722653666E-2</v>
      </c>
      <c r="Q94" s="251"/>
      <c r="R94" s="251"/>
      <c r="S94" s="251"/>
      <c r="T94" s="225"/>
      <c r="U94" s="225"/>
    </row>
    <row r="95" spans="1:21" x14ac:dyDescent="0.25">
      <c r="A95" s="303"/>
      <c r="B95" s="251"/>
      <c r="C95" s="291"/>
      <c r="D95" s="291"/>
      <c r="E95" s="293"/>
      <c r="F95" s="292"/>
      <c r="G95" s="251"/>
      <c r="H95" s="293"/>
      <c r="I95" s="293"/>
      <c r="J95" s="293"/>
      <c r="K95" s="292"/>
      <c r="L95" s="251"/>
      <c r="N95" s="293"/>
      <c r="O95" s="293"/>
      <c r="P95" s="292"/>
      <c r="Q95" s="251"/>
      <c r="R95" s="251"/>
      <c r="S95" s="251"/>
      <c r="T95" s="225"/>
      <c r="U95" s="225"/>
    </row>
    <row r="96" spans="1:21" x14ac:dyDescent="0.25">
      <c r="A96" s="303" t="s">
        <v>332</v>
      </c>
      <c r="B96" s="302" t="s">
        <v>333</v>
      </c>
      <c r="C96" s="291">
        <v>1622</v>
      </c>
      <c r="D96" s="291">
        <v>746.33157054126218</v>
      </c>
      <c r="E96" s="293">
        <v>62906</v>
      </c>
      <c r="F96" s="292">
        <v>1.1864235057725212</v>
      </c>
      <c r="G96" s="251"/>
      <c r="H96" s="293">
        <v>2523</v>
      </c>
      <c r="I96" s="293">
        <v>1075.0811896198707</v>
      </c>
      <c r="J96" s="293">
        <v>81816</v>
      </c>
      <c r="K96" s="292">
        <v>1.3140231612641424</v>
      </c>
      <c r="L96" s="251"/>
      <c r="M96" s="293">
        <v>4145</v>
      </c>
      <c r="N96" s="293">
        <v>1821.4127601611328</v>
      </c>
      <c r="O96" s="293">
        <v>144722</v>
      </c>
      <c r="P96" s="292">
        <v>1.2585596938690267</v>
      </c>
      <c r="Q96" s="251"/>
      <c r="R96" s="251"/>
      <c r="S96" s="251"/>
      <c r="T96" s="225"/>
      <c r="U96" s="225"/>
    </row>
    <row r="97" spans="1:21" x14ac:dyDescent="0.25">
      <c r="A97" s="282" t="s">
        <v>334</v>
      </c>
      <c r="B97" s="251" t="s">
        <v>335</v>
      </c>
      <c r="C97" s="291">
        <v>42</v>
      </c>
      <c r="D97" s="291">
        <v>18.051841494664735</v>
      </c>
      <c r="E97" s="293">
        <v>10664</v>
      </c>
      <c r="F97" s="292">
        <v>0.16927833359588088</v>
      </c>
      <c r="G97" s="251"/>
      <c r="H97" s="307">
        <v>66</v>
      </c>
      <c r="I97" s="307">
        <v>21.467276187988489</v>
      </c>
      <c r="J97" s="307">
        <v>14345</v>
      </c>
      <c r="K97" s="308">
        <v>0.14964988628782497</v>
      </c>
      <c r="L97" s="251"/>
      <c r="M97" s="293">
        <v>108</v>
      </c>
      <c r="N97" s="293">
        <v>39.519117682653224</v>
      </c>
      <c r="O97" s="293">
        <v>25009</v>
      </c>
      <c r="P97" s="308">
        <v>0.15801958368048791</v>
      </c>
      <c r="Q97" s="251"/>
      <c r="R97" s="251"/>
      <c r="S97" s="251"/>
      <c r="T97" s="225"/>
      <c r="U97" s="225"/>
    </row>
    <row r="98" spans="1:21" x14ac:dyDescent="0.25">
      <c r="A98" s="282" t="s">
        <v>336</v>
      </c>
      <c r="B98" s="251" t="s">
        <v>337</v>
      </c>
      <c r="C98" s="291">
        <v>145</v>
      </c>
      <c r="D98" s="291">
        <v>39.420087368401489</v>
      </c>
      <c r="E98" s="293">
        <v>14518</v>
      </c>
      <c r="F98" s="292">
        <v>0.27152560523764629</v>
      </c>
      <c r="G98" s="251"/>
      <c r="H98" s="307">
        <v>240</v>
      </c>
      <c r="I98" s="307">
        <v>49.386200147153616</v>
      </c>
      <c r="J98" s="307">
        <v>18657</v>
      </c>
      <c r="K98" s="308">
        <v>0.26470600925740267</v>
      </c>
      <c r="L98" s="251"/>
      <c r="M98" s="293">
        <v>385</v>
      </c>
      <c r="N98" s="293">
        <v>88.806287515555113</v>
      </c>
      <c r="O98" s="293">
        <v>33175</v>
      </c>
      <c r="P98" s="308">
        <v>0.26769039190822941</v>
      </c>
      <c r="Q98" s="251"/>
      <c r="R98" s="251"/>
      <c r="S98" s="251"/>
      <c r="T98" s="225"/>
      <c r="U98" s="225"/>
    </row>
    <row r="99" spans="1:21" x14ac:dyDescent="0.25">
      <c r="A99" s="282" t="s">
        <v>338</v>
      </c>
      <c r="B99" s="251" t="s">
        <v>339</v>
      </c>
      <c r="C99" s="291">
        <v>134</v>
      </c>
      <c r="D99" s="291">
        <v>40.573160582499668</v>
      </c>
      <c r="E99" s="293">
        <v>12273</v>
      </c>
      <c r="F99" s="292">
        <v>0.33058877684754884</v>
      </c>
      <c r="G99" s="251"/>
      <c r="H99" s="307">
        <v>176</v>
      </c>
      <c r="I99" s="307">
        <v>50.344418130059452</v>
      </c>
      <c r="J99" s="307">
        <v>15578</v>
      </c>
      <c r="K99" s="308">
        <v>0.32317639061535147</v>
      </c>
      <c r="L99" s="251"/>
      <c r="M99" s="293">
        <v>310</v>
      </c>
      <c r="N99" s="293">
        <v>90.91757871255912</v>
      </c>
      <c r="O99" s="293">
        <v>27851</v>
      </c>
      <c r="P99" s="308">
        <v>0.32644278019661455</v>
      </c>
      <c r="Q99" s="251"/>
      <c r="R99" s="251"/>
      <c r="S99" s="251"/>
      <c r="T99" s="225"/>
      <c r="U99" s="225"/>
    </row>
    <row r="100" spans="1:21" x14ac:dyDescent="0.25">
      <c r="A100" s="282" t="s">
        <v>340</v>
      </c>
      <c r="B100" s="251" t="s">
        <v>341</v>
      </c>
      <c r="C100" s="291">
        <v>1301</v>
      </c>
      <c r="D100" s="291">
        <v>657.30280634980102</v>
      </c>
      <c r="E100" s="293">
        <v>25451</v>
      </c>
      <c r="F100" s="292">
        <v>2.5826207471211386</v>
      </c>
      <c r="G100" s="251"/>
      <c r="H100" s="307">
        <v>2041</v>
      </c>
      <c r="I100" s="307">
        <v>975.52247576452044</v>
      </c>
      <c r="J100" s="307">
        <v>33236</v>
      </c>
      <c r="K100" s="308">
        <v>2.9351380303421606</v>
      </c>
      <c r="L100" s="251"/>
      <c r="M100" s="293">
        <v>3342</v>
      </c>
      <c r="N100" s="293">
        <v>1632.8252821143215</v>
      </c>
      <c r="O100" s="293">
        <v>58687</v>
      </c>
      <c r="P100" s="308">
        <v>2.7822606064619451</v>
      </c>
      <c r="Q100" s="251"/>
      <c r="R100" s="251"/>
      <c r="S100" s="251"/>
      <c r="T100" s="225"/>
      <c r="U100" s="225"/>
    </row>
    <row r="101" spans="1:21" x14ac:dyDescent="0.25">
      <c r="A101" s="282"/>
      <c r="B101" s="251"/>
      <c r="C101" s="291"/>
      <c r="D101" s="291"/>
      <c r="E101" s="293"/>
      <c r="F101" s="292"/>
      <c r="G101" s="251"/>
      <c r="H101" s="293"/>
      <c r="I101" s="293"/>
      <c r="J101" s="293"/>
      <c r="K101" s="292"/>
      <c r="L101" s="251"/>
      <c r="N101" s="293"/>
      <c r="O101" s="293"/>
      <c r="P101" s="292"/>
      <c r="Q101" s="251"/>
      <c r="R101" s="251"/>
      <c r="S101" s="251"/>
      <c r="T101" s="225"/>
      <c r="U101" s="225"/>
    </row>
    <row r="102" spans="1:21" x14ac:dyDescent="0.25">
      <c r="A102" s="303" t="s">
        <v>342</v>
      </c>
      <c r="B102" s="302" t="s">
        <v>343</v>
      </c>
      <c r="C102" s="291">
        <v>2406</v>
      </c>
      <c r="D102" s="291">
        <v>817.40981029679074</v>
      </c>
      <c r="E102" s="291">
        <v>117106</v>
      </c>
      <c r="F102" s="310">
        <v>0.69800847975064528</v>
      </c>
      <c r="G102" s="311"/>
      <c r="H102" s="291">
        <v>4070</v>
      </c>
      <c r="I102" s="291">
        <v>1516.3797147265132</v>
      </c>
      <c r="J102" s="291">
        <v>154594</v>
      </c>
      <c r="K102" s="310">
        <v>0.98087876290574871</v>
      </c>
      <c r="L102" s="311"/>
      <c r="M102" s="291">
        <v>6476</v>
      </c>
      <c r="N102" s="291">
        <v>2333.7895250233041</v>
      </c>
      <c r="O102" s="291">
        <v>271700</v>
      </c>
      <c r="P102" s="310">
        <v>0.85895823519444392</v>
      </c>
      <c r="Q102" s="311"/>
      <c r="R102" s="311"/>
      <c r="S102" s="251"/>
      <c r="T102" s="225"/>
      <c r="U102" s="225"/>
    </row>
    <row r="103" spans="1:21" x14ac:dyDescent="0.25">
      <c r="A103" s="282" t="s">
        <v>344</v>
      </c>
      <c r="B103" s="251" t="s">
        <v>345</v>
      </c>
      <c r="C103" s="291">
        <v>413</v>
      </c>
      <c r="D103" s="291">
        <v>117.14758720130294</v>
      </c>
      <c r="E103" s="293">
        <v>32871</v>
      </c>
      <c r="F103" s="292">
        <v>0.35638583310913247</v>
      </c>
      <c r="G103" s="251"/>
      <c r="H103" s="307">
        <v>523</v>
      </c>
      <c r="I103" s="307">
        <v>149.03592524508693</v>
      </c>
      <c r="J103" s="307">
        <v>41679</v>
      </c>
      <c r="K103" s="308">
        <v>0.35758037679667681</v>
      </c>
      <c r="L103" s="251"/>
      <c r="M103" s="293">
        <v>936</v>
      </c>
      <c r="N103" s="293">
        <v>266.18351244638984</v>
      </c>
      <c r="O103" s="293">
        <v>74550</v>
      </c>
      <c r="P103" s="308">
        <v>0.35705367196028148</v>
      </c>
      <c r="Q103" s="251"/>
      <c r="R103" s="251"/>
      <c r="S103" s="251"/>
      <c r="T103" s="225"/>
      <c r="U103" s="225"/>
    </row>
    <row r="104" spans="1:21" x14ac:dyDescent="0.25">
      <c r="A104" s="282" t="s">
        <v>346</v>
      </c>
      <c r="B104" s="251" t="s">
        <v>347</v>
      </c>
      <c r="C104" s="291">
        <v>47</v>
      </c>
      <c r="D104" s="291">
        <v>15.197683557321358</v>
      </c>
      <c r="E104" s="293">
        <v>10160</v>
      </c>
      <c r="F104" s="292">
        <v>0.14958349957993464</v>
      </c>
      <c r="G104" s="251"/>
      <c r="H104" s="307">
        <v>69</v>
      </c>
      <c r="I104" s="307">
        <v>22.655871284185579</v>
      </c>
      <c r="J104" s="307">
        <v>13127</v>
      </c>
      <c r="K104" s="308">
        <v>0.17258986275756516</v>
      </c>
      <c r="L104" s="251"/>
      <c r="M104" s="293">
        <v>116</v>
      </c>
      <c r="N104" s="293">
        <v>37.853554841506934</v>
      </c>
      <c r="O104" s="293">
        <v>23287</v>
      </c>
      <c r="P104" s="308">
        <v>0.16255230317991556</v>
      </c>
      <c r="Q104" s="251"/>
      <c r="R104" s="251"/>
      <c r="S104" s="251"/>
      <c r="T104" s="225"/>
      <c r="U104" s="225"/>
    </row>
    <row r="105" spans="1:21" x14ac:dyDescent="0.25">
      <c r="A105" s="282" t="s">
        <v>348</v>
      </c>
      <c r="B105" s="251" t="s">
        <v>349</v>
      </c>
      <c r="C105" s="291">
        <v>297</v>
      </c>
      <c r="D105" s="291">
        <v>72.306838805268356</v>
      </c>
      <c r="E105" s="293">
        <v>22127</v>
      </c>
      <c r="F105" s="292">
        <v>0.3267810313430124</v>
      </c>
      <c r="G105" s="251"/>
      <c r="H105" s="307">
        <v>434</v>
      </c>
      <c r="I105" s="307">
        <v>119.3486625437075</v>
      </c>
      <c r="J105" s="307">
        <v>28517</v>
      </c>
      <c r="K105" s="308">
        <v>0.41851759492130136</v>
      </c>
      <c r="L105" s="251"/>
      <c r="M105" s="293">
        <v>731</v>
      </c>
      <c r="N105" s="293">
        <v>191.65550134897586</v>
      </c>
      <c r="O105" s="293">
        <v>50644</v>
      </c>
      <c r="P105" s="308">
        <v>0.37843673751871071</v>
      </c>
      <c r="Q105" s="251"/>
      <c r="R105" s="251"/>
      <c r="S105" s="251"/>
      <c r="T105" s="225"/>
      <c r="U105" s="225"/>
    </row>
    <row r="106" spans="1:21" x14ac:dyDescent="0.25">
      <c r="A106" s="282" t="s">
        <v>350</v>
      </c>
      <c r="B106" s="251" t="s">
        <v>351</v>
      </c>
      <c r="C106" s="291">
        <v>1519</v>
      </c>
      <c r="D106" s="291">
        <v>574.96809305736474</v>
      </c>
      <c r="E106" s="293">
        <v>36688</v>
      </c>
      <c r="F106" s="292">
        <v>1.5671829836932096</v>
      </c>
      <c r="G106" s="251"/>
      <c r="H106" s="307">
        <v>2798</v>
      </c>
      <c r="I106" s="307">
        <v>1175.4046637468591</v>
      </c>
      <c r="J106" s="307">
        <v>50897</v>
      </c>
      <c r="K106" s="308">
        <v>2.3093790670311791</v>
      </c>
      <c r="L106" s="251"/>
      <c r="M106" s="293">
        <v>4317</v>
      </c>
      <c r="N106" s="293">
        <v>1750.3727568042239</v>
      </c>
      <c r="O106" s="293">
        <v>87585</v>
      </c>
      <c r="P106" s="308">
        <v>1.9984846227141906</v>
      </c>
      <c r="Q106" s="251"/>
      <c r="R106" s="251"/>
      <c r="S106" s="251"/>
      <c r="T106" s="225"/>
      <c r="U106" s="225"/>
    </row>
    <row r="107" spans="1:21" x14ac:dyDescent="0.25">
      <c r="A107" s="282" t="s">
        <v>352</v>
      </c>
      <c r="B107" s="251" t="s">
        <v>353</v>
      </c>
      <c r="C107" s="291">
        <v>130</v>
      </c>
      <c r="D107" s="291">
        <v>51.314095556690532</v>
      </c>
      <c r="E107" s="293">
        <v>15260</v>
      </c>
      <c r="F107" s="292">
        <v>0.33626537062051465</v>
      </c>
      <c r="G107" s="251"/>
      <c r="H107" s="307">
        <v>246</v>
      </c>
      <c r="I107" s="307">
        <v>92.311320600967036</v>
      </c>
      <c r="J107" s="307">
        <v>20374</v>
      </c>
      <c r="K107" s="308">
        <v>0.45308393344933262</v>
      </c>
      <c r="L107" s="251"/>
      <c r="M107" s="293">
        <v>376</v>
      </c>
      <c r="N107" s="293">
        <v>143.62541615765758</v>
      </c>
      <c r="O107" s="293">
        <v>35634</v>
      </c>
      <c r="P107" s="308">
        <v>0.403057237912268</v>
      </c>
      <c r="Q107" s="251"/>
      <c r="R107" s="251"/>
      <c r="S107" s="251"/>
      <c r="T107" s="225"/>
      <c r="U107" s="225"/>
    </row>
    <row r="108" spans="1:21" x14ac:dyDescent="0.25">
      <c r="B108" s="251"/>
      <c r="C108" s="291"/>
      <c r="D108" s="299"/>
      <c r="E108" s="300"/>
      <c r="F108" s="292"/>
      <c r="G108" s="251"/>
      <c r="H108" s="293"/>
      <c r="I108" s="293"/>
      <c r="J108" s="293"/>
      <c r="K108" s="292"/>
      <c r="L108" s="251"/>
      <c r="N108" s="293"/>
      <c r="O108" s="293"/>
      <c r="P108" s="292"/>
      <c r="Q108" s="251"/>
      <c r="R108" s="251"/>
      <c r="S108" s="251"/>
      <c r="T108" s="225"/>
      <c r="U108" s="225"/>
    </row>
    <row r="109" spans="1:21" x14ac:dyDescent="0.25">
      <c r="A109" s="303" t="s">
        <v>354</v>
      </c>
      <c r="B109" s="302" t="s">
        <v>355</v>
      </c>
      <c r="C109" s="291">
        <v>4014</v>
      </c>
      <c r="D109" s="291">
        <v>1772.925806697353</v>
      </c>
      <c r="E109" s="293">
        <v>204442</v>
      </c>
      <c r="F109" s="292">
        <v>0.86720233939080671</v>
      </c>
      <c r="G109" s="292"/>
      <c r="H109" s="293">
        <v>5895</v>
      </c>
      <c r="I109" s="293">
        <v>2367.7885287871518</v>
      </c>
      <c r="J109" s="293">
        <v>270201</v>
      </c>
      <c r="K109" s="292">
        <v>0.8763063529695122</v>
      </c>
      <c r="L109" s="292"/>
      <c r="M109" s="293">
        <v>9909</v>
      </c>
      <c r="N109" s="293">
        <v>4140.7143354845048</v>
      </c>
      <c r="O109" s="293">
        <v>474643</v>
      </c>
      <c r="P109" s="292">
        <v>0.87238499998620112</v>
      </c>
      <c r="Q109" s="251"/>
      <c r="R109" s="251"/>
      <c r="S109" s="251"/>
      <c r="T109" s="225"/>
      <c r="U109" s="225"/>
    </row>
    <row r="110" spans="1:21" x14ac:dyDescent="0.25">
      <c r="A110" s="282"/>
      <c r="B110" s="302"/>
      <c r="C110" s="299"/>
      <c r="D110" s="299"/>
      <c r="E110" s="300"/>
      <c r="F110" s="292"/>
      <c r="G110" s="251"/>
      <c r="H110" s="293"/>
      <c r="I110" s="293"/>
      <c r="J110" s="293"/>
      <c r="K110" s="292"/>
      <c r="L110" s="251"/>
      <c r="N110" s="293"/>
      <c r="O110" s="293"/>
      <c r="P110" s="292"/>
      <c r="Q110" s="251"/>
      <c r="R110" s="251"/>
      <c r="S110" s="251"/>
      <c r="T110" s="225"/>
      <c r="U110" s="225"/>
    </row>
    <row r="111" spans="1:21" x14ac:dyDescent="0.25">
      <c r="A111" s="303" t="s">
        <v>356</v>
      </c>
      <c r="B111" s="302" t="s">
        <v>357</v>
      </c>
      <c r="C111" s="291">
        <v>302</v>
      </c>
      <c r="D111" s="291">
        <v>102.35013906624076</v>
      </c>
      <c r="E111" s="293">
        <v>13139</v>
      </c>
      <c r="F111" s="292">
        <v>0.77897967171200821</v>
      </c>
      <c r="G111" s="251"/>
      <c r="H111" s="307">
        <v>505</v>
      </c>
      <c r="I111" s="307">
        <v>129.83483341533483</v>
      </c>
      <c r="J111" s="307">
        <v>17716</v>
      </c>
      <c r="K111" s="308">
        <v>0.73286765305562673</v>
      </c>
      <c r="L111" s="251"/>
      <c r="M111" s="293">
        <v>807</v>
      </c>
      <c r="N111" s="293">
        <v>232.18497248157558</v>
      </c>
      <c r="O111" s="293">
        <v>30855</v>
      </c>
      <c r="P111" s="308">
        <v>0.75250355690026116</v>
      </c>
      <c r="Q111" s="251"/>
      <c r="R111" s="251"/>
      <c r="S111" s="251"/>
      <c r="T111" s="225"/>
      <c r="U111" s="225"/>
    </row>
    <row r="112" spans="1:21" x14ac:dyDescent="0.25">
      <c r="A112" s="303" t="s">
        <v>358</v>
      </c>
      <c r="B112" s="302" t="s">
        <v>359</v>
      </c>
      <c r="C112" s="291">
        <v>1553</v>
      </c>
      <c r="D112" s="291">
        <v>832.4726421716332</v>
      </c>
      <c r="E112" s="293">
        <v>19466</v>
      </c>
      <c r="F112" s="292">
        <v>4.2765470161904506</v>
      </c>
      <c r="G112" s="251"/>
      <c r="H112" s="307">
        <v>2094</v>
      </c>
      <c r="I112" s="307">
        <v>1029.9374490604396</v>
      </c>
      <c r="J112" s="307">
        <v>26040</v>
      </c>
      <c r="K112" s="308">
        <v>3.9552129380201211</v>
      </c>
      <c r="L112" s="251"/>
      <c r="M112" s="293">
        <v>3647</v>
      </c>
      <c r="N112" s="293">
        <v>1862.4100912320728</v>
      </c>
      <c r="O112" s="293">
        <v>45506</v>
      </c>
      <c r="P112" s="308">
        <v>4.0926692990640197</v>
      </c>
      <c r="Q112" s="251"/>
      <c r="R112" s="251"/>
      <c r="S112" s="251"/>
      <c r="T112" s="225"/>
      <c r="U112" s="225"/>
    </row>
    <row r="113" spans="1:21" x14ac:dyDescent="0.25">
      <c r="A113" s="303" t="s">
        <v>360</v>
      </c>
      <c r="B113" s="302" t="s">
        <v>361</v>
      </c>
      <c r="C113" s="291">
        <v>668</v>
      </c>
      <c r="D113" s="291">
        <v>251.65535877162856</v>
      </c>
      <c r="E113" s="293">
        <v>15830</v>
      </c>
      <c r="F113" s="292">
        <v>1.5897369473886833</v>
      </c>
      <c r="G113" s="251"/>
      <c r="H113" s="307">
        <v>1308</v>
      </c>
      <c r="I113" s="307">
        <v>538.33815231601636</v>
      </c>
      <c r="J113" s="307">
        <v>21797</v>
      </c>
      <c r="K113" s="308">
        <v>2.4697809437813292</v>
      </c>
      <c r="L113" s="251"/>
      <c r="M113" s="293">
        <v>1976</v>
      </c>
      <c r="N113" s="293">
        <v>789.99351108764495</v>
      </c>
      <c r="O113" s="293">
        <v>37627</v>
      </c>
      <c r="P113" s="308">
        <v>2.0995389244097193</v>
      </c>
      <c r="Q113" s="251"/>
      <c r="R113" s="251"/>
      <c r="S113" s="251"/>
      <c r="T113" s="225"/>
      <c r="U113" s="225"/>
    </row>
    <row r="114" spans="1:21" x14ac:dyDescent="0.25">
      <c r="A114" s="303" t="s">
        <v>362</v>
      </c>
      <c r="B114" s="302" t="s">
        <v>363</v>
      </c>
      <c r="C114" s="291">
        <v>3</v>
      </c>
      <c r="D114" s="291">
        <v>0.1208196548753436</v>
      </c>
      <c r="E114" s="293">
        <v>1423</v>
      </c>
      <c r="F114" s="292">
        <v>8.4904887473888687E-3</v>
      </c>
      <c r="G114" s="251"/>
      <c r="H114" s="307">
        <v>29</v>
      </c>
      <c r="I114" s="307">
        <v>8.8411214926102453</v>
      </c>
      <c r="J114" s="307">
        <v>1669</v>
      </c>
      <c r="K114" s="308">
        <v>0.52972567361355571</v>
      </c>
      <c r="L114" s="251"/>
      <c r="M114" s="293">
        <v>32</v>
      </c>
      <c r="N114" s="293">
        <v>8.9619411474855895</v>
      </c>
      <c r="O114" s="293">
        <v>3092</v>
      </c>
      <c r="P114" s="308">
        <v>0.28984285729254816</v>
      </c>
      <c r="Q114" s="251"/>
      <c r="R114" s="251"/>
      <c r="S114" s="251"/>
      <c r="T114" s="225"/>
      <c r="U114" s="225"/>
    </row>
    <row r="115" spans="1:21" x14ac:dyDescent="0.25">
      <c r="A115" s="282"/>
      <c r="B115" s="251"/>
      <c r="C115" s="291"/>
      <c r="D115" s="291"/>
      <c r="E115" s="293"/>
      <c r="F115" s="292"/>
      <c r="G115" s="251"/>
      <c r="H115" s="293"/>
      <c r="I115" s="293"/>
      <c r="J115" s="293"/>
      <c r="K115" s="292"/>
      <c r="L115" s="251"/>
      <c r="N115" s="293"/>
      <c r="O115" s="293"/>
      <c r="P115" s="292"/>
      <c r="Q115" s="251"/>
      <c r="R115" s="251"/>
      <c r="S115" s="251"/>
      <c r="T115" s="225"/>
      <c r="U115" s="225"/>
    </row>
    <row r="116" spans="1:21" x14ac:dyDescent="0.25">
      <c r="A116" s="303" t="s">
        <v>364</v>
      </c>
      <c r="B116" s="302" t="s">
        <v>365</v>
      </c>
      <c r="C116" s="291">
        <v>50</v>
      </c>
      <c r="D116" s="291">
        <v>14.628888313709446</v>
      </c>
      <c r="E116" s="293">
        <v>32008</v>
      </c>
      <c r="F116" s="292">
        <v>4.5703850017837562E-2</v>
      </c>
      <c r="G116" s="251"/>
      <c r="H116" s="293">
        <v>72</v>
      </c>
      <c r="I116" s="293">
        <v>20.769364352153406</v>
      </c>
      <c r="J116" s="293">
        <v>40697</v>
      </c>
      <c r="K116" s="292">
        <v>5.1034140973913081E-2</v>
      </c>
      <c r="L116" s="251"/>
      <c r="M116" s="293">
        <v>122</v>
      </c>
      <c r="N116" s="293">
        <v>35.398252665862856</v>
      </c>
      <c r="O116" s="293">
        <v>72705</v>
      </c>
      <c r="P116" s="292">
        <v>4.868750796487567E-2</v>
      </c>
      <c r="Q116" s="251"/>
      <c r="R116" s="251"/>
      <c r="S116" s="251"/>
      <c r="T116" s="225"/>
      <c r="U116" s="225"/>
    </row>
    <row r="117" spans="1:21" x14ac:dyDescent="0.25">
      <c r="A117" s="282" t="s">
        <v>366</v>
      </c>
      <c r="B117" s="251" t="s">
        <v>367</v>
      </c>
      <c r="C117" s="291">
        <v>4</v>
      </c>
      <c r="D117" s="291">
        <v>0.34118581181152841</v>
      </c>
      <c r="E117" s="293">
        <v>4943</v>
      </c>
      <c r="F117" s="292">
        <v>6.9024036377003523E-3</v>
      </c>
      <c r="G117" s="251"/>
      <c r="H117" s="307">
        <v>7</v>
      </c>
      <c r="I117" s="307">
        <v>1.5345582967886484</v>
      </c>
      <c r="J117" s="307">
        <v>6415</v>
      </c>
      <c r="K117" s="308">
        <v>2.3921407588287581E-2</v>
      </c>
      <c r="L117" s="251"/>
      <c r="M117" s="293">
        <v>11</v>
      </c>
      <c r="N117" s="293">
        <v>1.8757441086001769</v>
      </c>
      <c r="O117" s="293">
        <v>11358</v>
      </c>
      <c r="P117" s="308">
        <v>1.6514739466456919E-2</v>
      </c>
      <c r="Q117" s="251"/>
      <c r="R117" s="251"/>
      <c r="S117" s="251"/>
      <c r="T117" s="225"/>
      <c r="U117" s="225"/>
    </row>
    <row r="118" spans="1:21" x14ac:dyDescent="0.25">
      <c r="A118" s="282" t="s">
        <v>368</v>
      </c>
      <c r="B118" s="251" t="s">
        <v>369</v>
      </c>
      <c r="C118" s="291">
        <v>3</v>
      </c>
      <c r="D118" s="291">
        <v>0.95382426713077928</v>
      </c>
      <c r="E118" s="293">
        <v>3488</v>
      </c>
      <c r="F118" s="292">
        <v>2.7345879218198949E-2</v>
      </c>
      <c r="G118" s="251"/>
      <c r="H118" s="307">
        <v>7</v>
      </c>
      <c r="I118" s="307">
        <v>2.4585703955975862</v>
      </c>
      <c r="J118" s="307">
        <v>4383</v>
      </c>
      <c r="K118" s="308">
        <v>5.6093324106721111E-2</v>
      </c>
      <c r="L118" s="251"/>
      <c r="M118" s="293">
        <v>10</v>
      </c>
      <c r="N118" s="293">
        <v>3.4123946627283654</v>
      </c>
      <c r="O118" s="293">
        <v>7871</v>
      </c>
      <c r="P118" s="308">
        <v>4.335401680508659E-2</v>
      </c>
      <c r="Q118" s="251"/>
      <c r="R118" s="251"/>
      <c r="S118" s="251"/>
      <c r="T118" s="225"/>
      <c r="U118" s="225"/>
    </row>
    <row r="119" spans="1:21" x14ac:dyDescent="0.25">
      <c r="A119" s="282" t="s">
        <v>370</v>
      </c>
      <c r="B119" s="251" t="s">
        <v>371</v>
      </c>
      <c r="C119" s="291">
        <v>17</v>
      </c>
      <c r="D119" s="291">
        <v>5.7509791684954052</v>
      </c>
      <c r="E119" s="293">
        <v>4510</v>
      </c>
      <c r="F119" s="292">
        <v>0.12751616781586264</v>
      </c>
      <c r="G119" s="251"/>
      <c r="H119" s="307">
        <v>29</v>
      </c>
      <c r="I119" s="307">
        <v>9.0785798261636916</v>
      </c>
      <c r="J119" s="307">
        <v>5863</v>
      </c>
      <c r="K119" s="308">
        <v>0.154845298075451</v>
      </c>
      <c r="L119" s="251"/>
      <c r="M119" s="293">
        <v>46</v>
      </c>
      <c r="N119" s="293">
        <v>14.829558994659097</v>
      </c>
      <c r="O119" s="293">
        <v>10373</v>
      </c>
      <c r="P119" s="308">
        <v>0.14296306752780388</v>
      </c>
      <c r="Q119" s="251"/>
      <c r="R119" s="251"/>
      <c r="S119" s="251"/>
      <c r="T119" s="225"/>
      <c r="U119" s="225"/>
    </row>
    <row r="120" spans="1:21" x14ac:dyDescent="0.25">
      <c r="A120" s="282" t="s">
        <v>372</v>
      </c>
      <c r="B120" s="251" t="s">
        <v>373</v>
      </c>
      <c r="C120" s="291">
        <v>3</v>
      </c>
      <c r="D120" s="291">
        <v>0.32666484677131064</v>
      </c>
      <c r="E120" s="293">
        <v>2239</v>
      </c>
      <c r="F120" s="292">
        <v>1.4589765376119279E-2</v>
      </c>
      <c r="G120" s="251"/>
      <c r="H120" s="307">
        <v>2</v>
      </c>
      <c r="I120" s="307">
        <v>0.97684164785972816</v>
      </c>
      <c r="J120" s="307">
        <v>2753</v>
      </c>
      <c r="K120" s="308">
        <v>3.548280595204243E-2</v>
      </c>
      <c r="L120" s="251"/>
      <c r="M120" s="293">
        <v>5</v>
      </c>
      <c r="N120" s="293">
        <v>1.3035064946310388</v>
      </c>
      <c r="O120" s="293">
        <v>4992</v>
      </c>
      <c r="P120" s="308">
        <v>2.6111908946935873E-2</v>
      </c>
      <c r="Q120" s="251"/>
      <c r="R120" s="251"/>
      <c r="S120" s="251"/>
      <c r="T120" s="225"/>
      <c r="U120" s="225"/>
    </row>
    <row r="121" spans="1:21" x14ac:dyDescent="0.25">
      <c r="A121" s="282" t="s">
        <v>374</v>
      </c>
      <c r="B121" s="251" t="s">
        <v>375</v>
      </c>
      <c r="C121" s="291">
        <v>8</v>
      </c>
      <c r="D121" s="291">
        <v>1.3085042917962948</v>
      </c>
      <c r="E121" s="293">
        <v>4931</v>
      </c>
      <c r="F121" s="292">
        <v>2.6536286590880042E-2</v>
      </c>
      <c r="G121" s="251"/>
      <c r="H121" s="307">
        <v>8</v>
      </c>
      <c r="I121" s="307">
        <v>2.6341186179668505</v>
      </c>
      <c r="J121" s="307">
        <v>6377</v>
      </c>
      <c r="K121" s="308">
        <v>4.1306548815537879E-2</v>
      </c>
      <c r="L121" s="251"/>
      <c r="M121" s="293">
        <v>16</v>
      </c>
      <c r="N121" s="293">
        <v>3.9426229097631453</v>
      </c>
      <c r="O121" s="293">
        <v>11308</v>
      </c>
      <c r="P121" s="308">
        <v>3.486578448676287E-2</v>
      </c>
      <c r="Q121" s="251"/>
      <c r="R121" s="251"/>
      <c r="S121" s="251"/>
      <c r="T121" s="225"/>
      <c r="U121" s="225"/>
    </row>
    <row r="122" spans="1:21" x14ac:dyDescent="0.25">
      <c r="A122" s="282" t="s">
        <v>376</v>
      </c>
      <c r="B122" s="251" t="s">
        <v>377</v>
      </c>
      <c r="C122" s="291">
        <v>8</v>
      </c>
      <c r="D122" s="291">
        <v>2.7044506915790705</v>
      </c>
      <c r="E122" s="293">
        <v>3964</v>
      </c>
      <c r="F122" s="292">
        <v>6.8225294943972503E-2</v>
      </c>
      <c r="G122" s="251"/>
      <c r="H122" s="307">
        <v>6</v>
      </c>
      <c r="I122" s="307">
        <v>1.9443181884928014</v>
      </c>
      <c r="J122" s="307">
        <v>4703</v>
      </c>
      <c r="K122" s="308">
        <v>4.1342083531635161E-2</v>
      </c>
      <c r="L122" s="251"/>
      <c r="M122" s="293">
        <v>14</v>
      </c>
      <c r="N122" s="293">
        <v>4.6487688800718718</v>
      </c>
      <c r="O122" s="293">
        <v>8667</v>
      </c>
      <c r="P122" s="308">
        <v>5.3637577940139285E-2</v>
      </c>
      <c r="Q122" s="251"/>
      <c r="R122" s="251"/>
      <c r="S122" s="251"/>
      <c r="T122" s="225"/>
      <c r="U122" s="225"/>
    </row>
    <row r="123" spans="1:21" x14ac:dyDescent="0.25">
      <c r="A123" s="282" t="s">
        <v>378</v>
      </c>
      <c r="B123" s="251" t="s">
        <v>379</v>
      </c>
      <c r="C123" s="291">
        <v>3</v>
      </c>
      <c r="D123" s="291">
        <v>1.2603127651103567</v>
      </c>
      <c r="E123" s="293">
        <v>3546</v>
      </c>
      <c r="F123" s="292">
        <v>3.5541815146936176E-2</v>
      </c>
      <c r="G123" s="251"/>
      <c r="H123" s="307">
        <v>5</v>
      </c>
      <c r="I123" s="307">
        <v>0.93408652737578701</v>
      </c>
      <c r="J123" s="307">
        <v>4569</v>
      </c>
      <c r="K123" s="308">
        <v>2.0444003663291466E-2</v>
      </c>
      <c r="L123" s="251"/>
      <c r="M123" s="293">
        <v>8</v>
      </c>
      <c r="N123" s="293">
        <v>2.1943992924861435</v>
      </c>
      <c r="O123" s="293">
        <v>8115</v>
      </c>
      <c r="P123" s="308">
        <v>2.7041272858732514E-2</v>
      </c>
      <c r="Q123" s="251"/>
      <c r="R123" s="251"/>
      <c r="S123" s="251"/>
      <c r="T123" s="225"/>
      <c r="U123" s="225"/>
    </row>
    <row r="124" spans="1:21" x14ac:dyDescent="0.25">
      <c r="A124" s="282" t="s">
        <v>380</v>
      </c>
      <c r="B124" s="251" t="s">
        <v>381</v>
      </c>
      <c r="C124" s="291">
        <v>4</v>
      </c>
      <c r="D124" s="291">
        <v>1.9829664710146968</v>
      </c>
      <c r="E124" s="293">
        <v>4387</v>
      </c>
      <c r="F124" s="292">
        <v>4.5200968110660975E-2</v>
      </c>
      <c r="G124" s="251"/>
      <c r="H124" s="307">
        <v>8</v>
      </c>
      <c r="I124" s="307">
        <v>2.1099233773187911</v>
      </c>
      <c r="J124" s="307">
        <v>5634</v>
      </c>
      <c r="K124" s="308">
        <v>3.7449829203386423E-2</v>
      </c>
      <c r="L124" s="251"/>
      <c r="M124" s="293">
        <v>12</v>
      </c>
      <c r="N124" s="293">
        <v>4.0928898483334883</v>
      </c>
      <c r="O124" s="293">
        <v>10021</v>
      </c>
      <c r="P124" s="308">
        <v>4.0843127914713985E-2</v>
      </c>
      <c r="Q124" s="251"/>
      <c r="R124" s="251"/>
      <c r="S124" s="251"/>
      <c r="T124" s="225"/>
      <c r="U124" s="225"/>
    </row>
    <row r="125" spans="1:21" x14ac:dyDescent="0.25">
      <c r="A125" s="303"/>
      <c r="B125" s="251"/>
      <c r="C125" s="291"/>
      <c r="D125" s="291"/>
      <c r="E125" s="293"/>
      <c r="F125" s="292"/>
      <c r="G125" s="251"/>
      <c r="H125" s="293"/>
      <c r="I125" s="293"/>
      <c r="J125" s="293"/>
      <c r="K125" s="292"/>
      <c r="L125" s="251"/>
      <c r="N125" s="293"/>
      <c r="O125" s="293"/>
      <c r="P125" s="292"/>
      <c r="Q125" s="251"/>
      <c r="R125" s="251"/>
      <c r="S125" s="251"/>
      <c r="T125" s="225"/>
      <c r="U125" s="225"/>
    </row>
    <row r="126" spans="1:21" x14ac:dyDescent="0.25">
      <c r="A126" s="303" t="s">
        <v>382</v>
      </c>
      <c r="B126" s="302" t="s">
        <v>383</v>
      </c>
      <c r="C126" s="291">
        <v>221</v>
      </c>
      <c r="D126" s="291">
        <v>37.810985588776504</v>
      </c>
      <c r="E126" s="293">
        <v>26717</v>
      </c>
      <c r="F126" s="292">
        <v>0.14152406927715125</v>
      </c>
      <c r="G126" s="251"/>
      <c r="H126" s="293">
        <v>250</v>
      </c>
      <c r="I126" s="293">
        <v>52.085823844827559</v>
      </c>
      <c r="J126" s="293">
        <v>34200</v>
      </c>
      <c r="K126" s="292">
        <v>0.15229773054043144</v>
      </c>
      <c r="L126" s="251"/>
      <c r="M126" s="293">
        <v>471</v>
      </c>
      <c r="N126" s="293">
        <v>89.896809433604062</v>
      </c>
      <c r="O126" s="293">
        <v>60917</v>
      </c>
      <c r="P126" s="292">
        <v>0.14757261426794502</v>
      </c>
      <c r="Q126" s="251"/>
      <c r="R126" s="251"/>
      <c r="S126" s="251"/>
      <c r="T126" s="225"/>
      <c r="U126" s="225"/>
    </row>
    <row r="127" spans="1:21" x14ac:dyDescent="0.25">
      <c r="A127" s="282" t="s">
        <v>384</v>
      </c>
      <c r="B127" s="251" t="s">
        <v>385</v>
      </c>
      <c r="C127" s="291">
        <v>41</v>
      </c>
      <c r="D127" s="291">
        <v>4.5151311944998014</v>
      </c>
      <c r="E127" s="293">
        <v>4105</v>
      </c>
      <c r="F127" s="292">
        <v>0.10999101570036057</v>
      </c>
      <c r="G127" s="251"/>
      <c r="H127" s="307">
        <v>55</v>
      </c>
      <c r="I127" s="307">
        <v>11.745903259462558</v>
      </c>
      <c r="J127" s="307">
        <v>5079</v>
      </c>
      <c r="K127" s="308">
        <v>0.23126409252731953</v>
      </c>
      <c r="L127" s="251"/>
      <c r="M127" s="293">
        <v>96</v>
      </c>
      <c r="N127" s="293">
        <v>16.26103445396236</v>
      </c>
      <c r="O127" s="293">
        <v>9184</v>
      </c>
      <c r="P127" s="308">
        <v>0.17705830198129746</v>
      </c>
      <c r="Q127" s="251"/>
      <c r="R127" s="251"/>
      <c r="S127" s="251"/>
      <c r="T127" s="225"/>
      <c r="U127" s="225"/>
    </row>
    <row r="128" spans="1:21" x14ac:dyDescent="0.25">
      <c r="A128" s="282" t="s">
        <v>386</v>
      </c>
      <c r="B128" s="251" t="s">
        <v>387</v>
      </c>
      <c r="C128" s="291">
        <v>96</v>
      </c>
      <c r="D128" s="291">
        <v>19.102825148191439</v>
      </c>
      <c r="E128" s="293">
        <v>6705</v>
      </c>
      <c r="F128" s="292">
        <v>0.28490417819823177</v>
      </c>
      <c r="G128" s="251"/>
      <c r="H128" s="307">
        <v>106</v>
      </c>
      <c r="I128" s="307">
        <v>24.550471783533762</v>
      </c>
      <c r="J128" s="307">
        <v>8963</v>
      </c>
      <c r="K128" s="308">
        <v>0.27390909052252327</v>
      </c>
      <c r="L128" s="251"/>
      <c r="M128" s="293">
        <v>202</v>
      </c>
      <c r="N128" s="293">
        <v>43.653296931725201</v>
      </c>
      <c r="O128" s="293">
        <v>15668</v>
      </c>
      <c r="P128" s="308">
        <v>0.27861435366176412</v>
      </c>
      <c r="Q128" s="251"/>
      <c r="R128" s="251"/>
      <c r="S128" s="251"/>
      <c r="T128" s="225"/>
      <c r="U128" s="225"/>
    </row>
    <row r="129" spans="1:21" x14ac:dyDescent="0.25">
      <c r="A129" s="282" t="s">
        <v>388</v>
      </c>
      <c r="B129" s="251" t="s">
        <v>389</v>
      </c>
      <c r="C129" s="291">
        <v>7</v>
      </c>
      <c r="D129" s="291">
        <v>1.1511830912248284</v>
      </c>
      <c r="E129" s="293">
        <v>3394</v>
      </c>
      <c r="F129" s="292">
        <v>3.3918181827484635E-2</v>
      </c>
      <c r="G129" s="251"/>
      <c r="H129" s="307">
        <v>11</v>
      </c>
      <c r="I129" s="307">
        <v>1.1246573852358528</v>
      </c>
      <c r="J129" s="307">
        <v>3996</v>
      </c>
      <c r="K129" s="308">
        <v>2.8144579210106425E-2</v>
      </c>
      <c r="L129" s="251"/>
      <c r="M129" s="293">
        <v>18</v>
      </c>
      <c r="N129" s="293">
        <v>2.2758404764606812</v>
      </c>
      <c r="O129" s="293">
        <v>7390</v>
      </c>
      <c r="P129" s="308">
        <v>3.0796217543446296E-2</v>
      </c>
      <c r="Q129" s="251"/>
      <c r="R129" s="251"/>
      <c r="S129" s="251"/>
      <c r="T129" s="225"/>
      <c r="U129" s="225"/>
    </row>
    <row r="130" spans="1:21" x14ac:dyDescent="0.25">
      <c r="A130" s="282" t="s">
        <v>390</v>
      </c>
      <c r="B130" s="251" t="s">
        <v>391</v>
      </c>
      <c r="C130" s="291">
        <v>11</v>
      </c>
      <c r="D130" s="291">
        <v>2.3864986778740316</v>
      </c>
      <c r="E130" s="293">
        <v>4244</v>
      </c>
      <c r="F130" s="292">
        <v>5.623229683963317E-2</v>
      </c>
      <c r="G130" s="251"/>
      <c r="H130" s="307">
        <v>15</v>
      </c>
      <c r="I130" s="307">
        <v>2.8847640543377988</v>
      </c>
      <c r="J130" s="307">
        <v>5668</v>
      </c>
      <c r="K130" s="308">
        <v>5.0895625517604071E-2</v>
      </c>
      <c r="L130" s="251"/>
      <c r="M130" s="293">
        <v>26</v>
      </c>
      <c r="N130" s="293">
        <v>5.2712627322118308</v>
      </c>
      <c r="O130" s="293">
        <v>9912</v>
      </c>
      <c r="P130" s="308">
        <v>5.3180616749514027E-2</v>
      </c>
      <c r="Q130" s="251"/>
      <c r="R130" s="251"/>
      <c r="S130" s="251"/>
      <c r="T130" s="225"/>
      <c r="U130" s="225"/>
    </row>
    <row r="131" spans="1:21" x14ac:dyDescent="0.25">
      <c r="A131" s="282" t="s">
        <v>392</v>
      </c>
      <c r="B131" s="251" t="s">
        <v>393</v>
      </c>
      <c r="C131" s="291">
        <v>2</v>
      </c>
      <c r="D131" s="291">
        <v>0.26175419694312207</v>
      </c>
      <c r="E131" s="293">
        <v>2031</v>
      </c>
      <c r="F131" s="292">
        <v>1.2887946673713544E-2</v>
      </c>
      <c r="G131" s="251"/>
      <c r="H131" s="307">
        <v>7</v>
      </c>
      <c r="I131" s="307">
        <v>0.86166982725154762</v>
      </c>
      <c r="J131" s="307">
        <v>2627</v>
      </c>
      <c r="K131" s="308">
        <v>3.2800526351410265E-2</v>
      </c>
      <c r="L131" s="251"/>
      <c r="M131" s="293">
        <v>9</v>
      </c>
      <c r="N131" s="293">
        <v>1.1234240241946698</v>
      </c>
      <c r="O131" s="293">
        <v>4658</v>
      </c>
      <c r="P131" s="308">
        <v>2.4118162820838767E-2</v>
      </c>
      <c r="Q131" s="251"/>
      <c r="R131" s="251"/>
      <c r="S131" s="251"/>
      <c r="T131" s="225"/>
      <c r="U131" s="225"/>
    </row>
    <row r="132" spans="1:21" x14ac:dyDescent="0.25">
      <c r="A132" s="282" t="s">
        <v>394</v>
      </c>
      <c r="B132" s="251" t="s">
        <v>395</v>
      </c>
      <c r="C132" s="291">
        <v>9</v>
      </c>
      <c r="D132" s="291">
        <v>1.4256389027555294</v>
      </c>
      <c r="E132" s="293">
        <v>4091</v>
      </c>
      <c r="F132" s="292">
        <v>3.484817655232289E-2</v>
      </c>
      <c r="G132" s="251"/>
      <c r="H132" s="307">
        <v>10</v>
      </c>
      <c r="I132" s="307">
        <v>0.83674122732542155</v>
      </c>
      <c r="J132" s="307">
        <v>4984</v>
      </c>
      <c r="K132" s="308">
        <v>1.6788547899787752E-2</v>
      </c>
      <c r="L132" s="251"/>
      <c r="M132" s="293">
        <v>19</v>
      </c>
      <c r="N132" s="293">
        <v>2.2623801300809507</v>
      </c>
      <c r="O132" s="293">
        <v>9075</v>
      </c>
      <c r="P132" s="308">
        <v>2.4929808595933342E-2</v>
      </c>
      <c r="Q132" s="251"/>
      <c r="R132" s="251"/>
      <c r="S132" s="251"/>
      <c r="T132" s="225"/>
      <c r="U132" s="225"/>
    </row>
    <row r="133" spans="1:21" x14ac:dyDescent="0.25">
      <c r="A133" s="282" t="s">
        <v>396</v>
      </c>
      <c r="B133" s="251" t="s">
        <v>397</v>
      </c>
      <c r="C133" s="291">
        <v>55</v>
      </c>
      <c r="D133" s="291">
        <v>8.9679543772877572</v>
      </c>
      <c r="E133" s="293">
        <v>2147</v>
      </c>
      <c r="F133" s="292">
        <v>0.41769699009258299</v>
      </c>
      <c r="G133" s="251"/>
      <c r="H133" s="307">
        <v>46</v>
      </c>
      <c r="I133" s="307">
        <v>10.081616307680614</v>
      </c>
      <c r="J133" s="307">
        <v>2883</v>
      </c>
      <c r="K133" s="308">
        <v>0.34969185944088149</v>
      </c>
      <c r="L133" s="251"/>
      <c r="M133" s="293">
        <v>101</v>
      </c>
      <c r="N133" s="293">
        <v>19.049570684968373</v>
      </c>
      <c r="O133" s="293">
        <v>5030</v>
      </c>
      <c r="P133" s="308">
        <v>0.37871909910473905</v>
      </c>
      <c r="Q133" s="251"/>
      <c r="R133" s="251"/>
      <c r="S133" s="251"/>
      <c r="T133" s="225"/>
      <c r="U133" s="225"/>
    </row>
    <row r="134" spans="1:21" x14ac:dyDescent="0.25">
      <c r="A134" s="282"/>
      <c r="B134" s="251"/>
      <c r="C134" s="291"/>
      <c r="D134" s="291"/>
      <c r="E134" s="293"/>
      <c r="F134" s="292"/>
      <c r="G134" s="251"/>
      <c r="H134" s="293"/>
      <c r="I134" s="293"/>
      <c r="J134" s="293"/>
      <c r="K134" s="292"/>
      <c r="L134" s="251"/>
      <c r="N134" s="293"/>
      <c r="O134" s="293"/>
      <c r="P134" s="292"/>
      <c r="Q134" s="251"/>
      <c r="R134" s="251"/>
      <c r="S134" s="251"/>
      <c r="T134" s="225"/>
      <c r="U134" s="225"/>
    </row>
    <row r="135" spans="1:21" x14ac:dyDescent="0.25">
      <c r="A135" s="303" t="s">
        <v>398</v>
      </c>
      <c r="B135" s="302" t="s">
        <v>399</v>
      </c>
      <c r="C135" s="291">
        <v>98</v>
      </c>
      <c r="D135" s="291">
        <v>21.584377223100258</v>
      </c>
      <c r="E135" s="293">
        <v>28016</v>
      </c>
      <c r="F135" s="292">
        <v>7.7043036918547469E-2</v>
      </c>
      <c r="G135" s="251"/>
      <c r="H135" s="293">
        <v>139</v>
      </c>
      <c r="I135" s="293">
        <v>27.711182068331972</v>
      </c>
      <c r="J135" s="293">
        <v>38518</v>
      </c>
      <c r="K135" s="292">
        <v>7.1943460377828478E-2</v>
      </c>
      <c r="L135" s="251"/>
      <c r="M135" s="293">
        <v>237</v>
      </c>
      <c r="N135" s="293">
        <v>49.295559291432227</v>
      </c>
      <c r="O135" s="293">
        <v>66534</v>
      </c>
      <c r="P135" s="292">
        <v>7.4090779588529512E-2</v>
      </c>
      <c r="Q135" s="251"/>
      <c r="R135" s="251"/>
      <c r="S135" s="251"/>
      <c r="T135" s="225"/>
      <c r="U135" s="225"/>
    </row>
    <row r="136" spans="1:21" x14ac:dyDescent="0.25">
      <c r="A136" s="282" t="s">
        <v>400</v>
      </c>
      <c r="B136" s="251" t="s">
        <v>401</v>
      </c>
      <c r="C136" s="291">
        <v>7</v>
      </c>
      <c r="D136" s="291">
        <v>2.5438395337815987</v>
      </c>
      <c r="E136" s="293">
        <v>2947</v>
      </c>
      <c r="F136" s="292">
        <v>8.6319631278642645E-2</v>
      </c>
      <c r="G136" s="251"/>
      <c r="H136" s="307">
        <v>16</v>
      </c>
      <c r="I136" s="307">
        <v>3.9541820113782356</v>
      </c>
      <c r="J136" s="307">
        <v>4285</v>
      </c>
      <c r="K136" s="308">
        <v>9.2279626869970488E-2</v>
      </c>
      <c r="L136" s="251"/>
      <c r="M136" s="293">
        <v>23</v>
      </c>
      <c r="N136" s="293">
        <v>6.4980215451598342</v>
      </c>
      <c r="O136" s="293">
        <v>7232</v>
      </c>
      <c r="P136" s="308">
        <v>8.9850961631081777E-2</v>
      </c>
      <c r="Q136" s="251"/>
      <c r="R136" s="251"/>
      <c r="S136" s="251"/>
      <c r="T136" s="225"/>
      <c r="U136" s="225"/>
    </row>
    <row r="137" spans="1:21" x14ac:dyDescent="0.25">
      <c r="A137" s="282" t="s">
        <v>402</v>
      </c>
      <c r="B137" s="251" t="s">
        <v>403</v>
      </c>
      <c r="C137" s="291">
        <v>8</v>
      </c>
      <c r="D137" s="291">
        <v>1.9144056213554705</v>
      </c>
      <c r="E137" s="293">
        <v>4784</v>
      </c>
      <c r="F137" s="292">
        <v>4.001683991127656E-2</v>
      </c>
      <c r="G137" s="251"/>
      <c r="H137" s="307">
        <v>7</v>
      </c>
      <c r="I137" s="307">
        <v>2.2237776674274459</v>
      </c>
      <c r="J137" s="307">
        <v>6500</v>
      </c>
      <c r="K137" s="308">
        <v>3.4211964114268398E-2</v>
      </c>
      <c r="L137" s="251"/>
      <c r="M137" s="293">
        <v>15</v>
      </c>
      <c r="N137" s="293">
        <v>4.1381832887829164</v>
      </c>
      <c r="O137" s="293">
        <v>11284</v>
      </c>
      <c r="P137" s="308">
        <v>3.6673017447562184E-2</v>
      </c>
      <c r="Q137" s="251"/>
      <c r="R137" s="251"/>
      <c r="S137" s="251"/>
      <c r="T137" s="225"/>
      <c r="U137" s="225"/>
    </row>
    <row r="138" spans="1:21" x14ac:dyDescent="0.25">
      <c r="A138" s="282" t="s">
        <v>404</v>
      </c>
      <c r="B138" s="251" t="s">
        <v>405</v>
      </c>
      <c r="C138" s="291">
        <v>45</v>
      </c>
      <c r="D138" s="291">
        <v>10.293770338336815</v>
      </c>
      <c r="E138" s="293">
        <v>4490</v>
      </c>
      <c r="F138" s="292">
        <v>0.2292599184484814</v>
      </c>
      <c r="G138" s="251"/>
      <c r="H138" s="307">
        <v>66</v>
      </c>
      <c r="I138" s="307">
        <v>12.520344264365544</v>
      </c>
      <c r="J138" s="307">
        <v>6405</v>
      </c>
      <c r="K138" s="308">
        <v>0.19547766220711232</v>
      </c>
      <c r="L138" s="251"/>
      <c r="M138" s="293">
        <v>111</v>
      </c>
      <c r="N138" s="293">
        <v>22.814114602702361</v>
      </c>
      <c r="O138" s="293">
        <v>10895</v>
      </c>
      <c r="P138" s="308">
        <v>0.20939985867556091</v>
      </c>
      <c r="Q138" s="251"/>
      <c r="R138" s="251"/>
      <c r="S138" s="251"/>
      <c r="T138" s="225"/>
      <c r="U138" s="225"/>
    </row>
    <row r="139" spans="1:21" x14ac:dyDescent="0.25">
      <c r="A139" s="282" t="s">
        <v>406</v>
      </c>
      <c r="B139" s="251" t="s">
        <v>407</v>
      </c>
      <c r="C139" s="291">
        <v>11</v>
      </c>
      <c r="D139" s="291">
        <v>1.6939264118653441</v>
      </c>
      <c r="E139" s="293">
        <v>3939</v>
      </c>
      <c r="F139" s="292">
        <v>4.3003970852128565E-2</v>
      </c>
      <c r="G139" s="251"/>
      <c r="H139" s="307">
        <v>11</v>
      </c>
      <c r="I139" s="307">
        <v>1.4916330104552711</v>
      </c>
      <c r="J139" s="307">
        <v>5305</v>
      </c>
      <c r="K139" s="308">
        <v>2.8117493128280321E-2</v>
      </c>
      <c r="L139" s="251"/>
      <c r="M139" s="293">
        <v>22</v>
      </c>
      <c r="N139" s="293">
        <v>3.1855594223206154</v>
      </c>
      <c r="O139" s="293">
        <v>9244</v>
      </c>
      <c r="P139" s="308">
        <v>3.4460833214199647E-2</v>
      </c>
      <c r="Q139" s="251"/>
      <c r="R139" s="251"/>
      <c r="S139" s="251"/>
      <c r="T139" s="225"/>
      <c r="U139" s="225"/>
    </row>
    <row r="140" spans="1:21" x14ac:dyDescent="0.25">
      <c r="A140" s="282" t="s">
        <v>408</v>
      </c>
      <c r="B140" s="251" t="s">
        <v>409</v>
      </c>
      <c r="C140" s="291">
        <v>3</v>
      </c>
      <c r="D140" s="291">
        <v>1.0134268317815303</v>
      </c>
      <c r="E140" s="293">
        <v>3199</v>
      </c>
      <c r="F140" s="292">
        <v>3.1679488333276967E-2</v>
      </c>
      <c r="G140" s="251"/>
      <c r="H140" s="307">
        <v>1</v>
      </c>
      <c r="I140" s="307">
        <v>0.15206188925081435</v>
      </c>
      <c r="J140" s="307">
        <v>4570</v>
      </c>
      <c r="K140" s="308">
        <v>3.3273936378733992E-3</v>
      </c>
      <c r="L140" s="251"/>
      <c r="M140" s="293">
        <v>4</v>
      </c>
      <c r="N140" s="293">
        <v>1.1654887210323446</v>
      </c>
      <c r="O140" s="293">
        <v>7769</v>
      </c>
      <c r="P140" s="308">
        <v>1.500178557127487E-2</v>
      </c>
      <c r="Q140" s="251"/>
      <c r="R140" s="251"/>
      <c r="S140" s="251"/>
      <c r="T140" s="225"/>
      <c r="U140" s="225"/>
    </row>
    <row r="141" spans="1:21" x14ac:dyDescent="0.25">
      <c r="A141" s="282" t="s">
        <v>410</v>
      </c>
      <c r="B141" s="251" t="s">
        <v>411</v>
      </c>
      <c r="C141" s="291">
        <v>20</v>
      </c>
      <c r="D141" s="291">
        <v>3.1013489701812182</v>
      </c>
      <c r="E141" s="293">
        <v>5421</v>
      </c>
      <c r="F141" s="292">
        <v>5.7209905371356173E-2</v>
      </c>
      <c r="G141" s="251"/>
      <c r="H141" s="307">
        <v>30</v>
      </c>
      <c r="I141" s="307">
        <v>6.1418696671794022</v>
      </c>
      <c r="J141" s="307">
        <v>7064</v>
      </c>
      <c r="K141" s="308">
        <v>8.694605984115801E-2</v>
      </c>
      <c r="L141" s="251"/>
      <c r="M141" s="293">
        <v>50</v>
      </c>
      <c r="N141" s="293">
        <v>9.24321863736062</v>
      </c>
      <c r="O141" s="293">
        <v>12485</v>
      </c>
      <c r="P141" s="308">
        <v>7.4034590607614095E-2</v>
      </c>
      <c r="Q141" s="251"/>
      <c r="R141" s="251"/>
      <c r="S141" s="251"/>
      <c r="T141" s="225"/>
      <c r="U141" s="225"/>
    </row>
    <row r="142" spans="1:21" x14ac:dyDescent="0.25">
      <c r="A142" s="282" t="s">
        <v>412</v>
      </c>
      <c r="B142" s="251" t="s">
        <v>413</v>
      </c>
      <c r="C142" s="291">
        <v>4</v>
      </c>
      <c r="D142" s="291">
        <v>1.0236595157982817</v>
      </c>
      <c r="E142" s="293">
        <v>3236</v>
      </c>
      <c r="F142" s="292">
        <v>3.1633483182888805E-2</v>
      </c>
      <c r="G142" s="251"/>
      <c r="H142" s="307">
        <v>8</v>
      </c>
      <c r="I142" s="307">
        <v>1.2273135582752581</v>
      </c>
      <c r="J142" s="307">
        <v>4389</v>
      </c>
      <c r="K142" s="308">
        <v>2.7963398456943681E-2</v>
      </c>
      <c r="L142" s="251"/>
      <c r="M142" s="293">
        <v>12</v>
      </c>
      <c r="N142" s="293">
        <v>2.2509730740735399</v>
      </c>
      <c r="O142" s="293">
        <v>7625</v>
      </c>
      <c r="P142" s="308">
        <v>2.952095834850544E-2</v>
      </c>
      <c r="Q142" s="251"/>
      <c r="R142" s="251"/>
      <c r="S142" s="251"/>
      <c r="T142" s="225"/>
      <c r="U142" s="225"/>
    </row>
    <row r="143" spans="1:21" x14ac:dyDescent="0.25">
      <c r="A143" s="282"/>
      <c r="B143" s="251"/>
      <c r="C143" s="291"/>
      <c r="D143" s="291"/>
      <c r="E143" s="293"/>
      <c r="F143" s="292"/>
      <c r="G143" s="251"/>
      <c r="H143" s="293"/>
      <c r="I143" s="293"/>
      <c r="J143" s="293"/>
      <c r="K143" s="292"/>
      <c r="L143" s="251"/>
      <c r="N143" s="293"/>
      <c r="O143" s="293"/>
      <c r="P143" s="292"/>
      <c r="Q143" s="251"/>
      <c r="R143" s="251"/>
      <c r="S143" s="251"/>
      <c r="T143" s="225"/>
      <c r="U143" s="225"/>
    </row>
    <row r="144" spans="1:21" x14ac:dyDescent="0.25">
      <c r="A144" s="303" t="s">
        <v>414</v>
      </c>
      <c r="B144" s="302" t="s">
        <v>415</v>
      </c>
      <c r="C144" s="291">
        <v>997</v>
      </c>
      <c r="D144" s="291">
        <v>488.32183376280381</v>
      </c>
      <c r="E144" s="293">
        <v>34712</v>
      </c>
      <c r="F144" s="292">
        <v>1.4067810375743368</v>
      </c>
      <c r="G144" s="251"/>
      <c r="H144" s="293">
        <v>1278</v>
      </c>
      <c r="I144" s="293">
        <v>526.7670265538577</v>
      </c>
      <c r="J144" s="293">
        <v>45342</v>
      </c>
      <c r="K144" s="292">
        <v>1.1617639860479416</v>
      </c>
      <c r="L144" s="251"/>
      <c r="M144" s="293">
        <v>2275</v>
      </c>
      <c r="N144" s="293">
        <v>1015.0888603166616</v>
      </c>
      <c r="O144" s="293">
        <v>80054</v>
      </c>
      <c r="P144" s="292">
        <v>1.2680051719047913</v>
      </c>
      <c r="Q144" s="251"/>
      <c r="R144" s="251"/>
      <c r="S144" s="251"/>
      <c r="T144" s="225"/>
      <c r="U144" s="225"/>
    </row>
    <row r="145" spans="1:21" x14ac:dyDescent="0.25">
      <c r="A145" s="282" t="s">
        <v>416</v>
      </c>
      <c r="B145" s="251" t="s">
        <v>417</v>
      </c>
      <c r="C145" s="291">
        <v>17</v>
      </c>
      <c r="D145" s="291">
        <v>3.8538226229932206</v>
      </c>
      <c r="E145" s="293">
        <v>3098</v>
      </c>
      <c r="F145" s="292">
        <v>0.12439711500946483</v>
      </c>
      <c r="G145" s="251"/>
      <c r="H145" s="307">
        <v>47</v>
      </c>
      <c r="I145" s="307">
        <v>8.0389671159386182</v>
      </c>
      <c r="J145" s="307">
        <v>4640</v>
      </c>
      <c r="K145" s="308">
        <v>0.17325360163660816</v>
      </c>
      <c r="L145" s="251"/>
      <c r="M145" s="293">
        <v>64</v>
      </c>
      <c r="N145" s="293">
        <v>11.892789738931839</v>
      </c>
      <c r="O145" s="293">
        <v>7738</v>
      </c>
      <c r="P145" s="308">
        <v>0.15369332823638973</v>
      </c>
      <c r="Q145" s="251"/>
      <c r="R145" s="251"/>
      <c r="S145" s="251"/>
      <c r="T145" s="225"/>
      <c r="U145" s="225"/>
    </row>
    <row r="146" spans="1:21" x14ac:dyDescent="0.25">
      <c r="A146" s="282" t="s">
        <v>418</v>
      </c>
      <c r="B146" s="251" t="s">
        <v>419</v>
      </c>
      <c r="C146" s="291">
        <v>26</v>
      </c>
      <c r="D146" s="291">
        <v>4.8579753466942579</v>
      </c>
      <c r="E146" s="293">
        <v>3379</v>
      </c>
      <c r="F146" s="292">
        <v>0.14376961665268592</v>
      </c>
      <c r="G146" s="251"/>
      <c r="H146" s="307">
        <v>25</v>
      </c>
      <c r="I146" s="307">
        <v>4.388948579612709</v>
      </c>
      <c r="J146" s="307">
        <v>4045</v>
      </c>
      <c r="K146" s="308">
        <v>0.1085030551202153</v>
      </c>
      <c r="L146" s="251"/>
      <c r="M146" s="293">
        <v>51</v>
      </c>
      <c r="N146" s="293">
        <v>9.246923926306966</v>
      </c>
      <c r="O146" s="293">
        <v>7424</v>
      </c>
      <c r="P146" s="308">
        <v>0.12455447099012616</v>
      </c>
      <c r="Q146" s="251"/>
      <c r="R146" s="251"/>
      <c r="S146" s="251"/>
      <c r="T146" s="225"/>
      <c r="U146" s="225"/>
    </row>
    <row r="147" spans="1:21" x14ac:dyDescent="0.25">
      <c r="A147" s="282" t="s">
        <v>420</v>
      </c>
      <c r="B147" s="251" t="s">
        <v>421</v>
      </c>
      <c r="C147" s="291">
        <v>13</v>
      </c>
      <c r="D147" s="291">
        <v>2.0783011374674469</v>
      </c>
      <c r="E147" s="293">
        <v>3958</v>
      </c>
      <c r="F147" s="292">
        <v>5.2508871588363995E-2</v>
      </c>
      <c r="G147" s="251"/>
      <c r="H147" s="307">
        <v>13</v>
      </c>
      <c r="I147" s="307">
        <v>2.2159056479959567</v>
      </c>
      <c r="J147" s="307">
        <v>4816</v>
      </c>
      <c r="K147" s="308">
        <v>4.6011329900248268E-2</v>
      </c>
      <c r="L147" s="251"/>
      <c r="M147" s="293">
        <v>26</v>
      </c>
      <c r="N147" s="293">
        <v>4.2942067854634036</v>
      </c>
      <c r="O147" s="293">
        <v>8774</v>
      </c>
      <c r="P147" s="308">
        <v>4.8942406946243487E-2</v>
      </c>
      <c r="Q147" s="251"/>
      <c r="R147" s="251"/>
      <c r="S147" s="251"/>
      <c r="T147" s="225"/>
      <c r="U147" s="225"/>
    </row>
    <row r="148" spans="1:21" x14ac:dyDescent="0.25">
      <c r="A148" s="282" t="s">
        <v>422</v>
      </c>
      <c r="B148" s="251" t="s">
        <v>423</v>
      </c>
      <c r="C148" s="291">
        <v>51</v>
      </c>
      <c r="D148" s="291">
        <v>14.30443868515054</v>
      </c>
      <c r="E148" s="293">
        <v>4674</v>
      </c>
      <c r="F148" s="292">
        <v>0.30604276177044371</v>
      </c>
      <c r="G148" s="251"/>
      <c r="H148" s="307">
        <v>74</v>
      </c>
      <c r="I148" s="307">
        <v>18.318831334273632</v>
      </c>
      <c r="J148" s="307">
        <v>6121</v>
      </c>
      <c r="K148" s="308">
        <v>0.29927840768295427</v>
      </c>
      <c r="L148" s="251"/>
      <c r="M148" s="293">
        <v>125</v>
      </c>
      <c r="N148" s="293">
        <v>32.623270019424169</v>
      </c>
      <c r="O148" s="293">
        <v>10795</v>
      </c>
      <c r="P148" s="308">
        <v>0.302207225747329</v>
      </c>
      <c r="Q148" s="251"/>
      <c r="R148" s="251"/>
      <c r="S148" s="251"/>
      <c r="T148" s="225"/>
      <c r="U148" s="225"/>
    </row>
    <row r="149" spans="1:21" x14ac:dyDescent="0.25">
      <c r="A149" s="282" t="s">
        <v>424</v>
      </c>
      <c r="B149" s="251" t="s">
        <v>425</v>
      </c>
      <c r="C149" s="291">
        <v>799</v>
      </c>
      <c r="D149" s="291">
        <v>436.62300721087098</v>
      </c>
      <c r="E149" s="293">
        <v>12132</v>
      </c>
      <c r="F149" s="292">
        <v>3.5989367557770442</v>
      </c>
      <c r="G149" s="251"/>
      <c r="H149" s="307">
        <v>1012</v>
      </c>
      <c r="I149" s="307">
        <v>467.55683643545694</v>
      </c>
      <c r="J149" s="307">
        <v>16384</v>
      </c>
      <c r="K149" s="308">
        <v>2.8537404567593807</v>
      </c>
      <c r="L149" s="251"/>
      <c r="M149" s="293">
        <v>1811</v>
      </c>
      <c r="N149" s="293">
        <v>904.17984364632798</v>
      </c>
      <c r="O149" s="293">
        <v>28516</v>
      </c>
      <c r="P149" s="308">
        <v>3.1707807674510029</v>
      </c>
      <c r="Q149" s="251"/>
      <c r="R149" s="251"/>
      <c r="S149" s="251"/>
      <c r="T149" s="225"/>
      <c r="U149" s="225"/>
    </row>
    <row r="150" spans="1:21" x14ac:dyDescent="0.25">
      <c r="A150" s="282" t="s">
        <v>426</v>
      </c>
      <c r="B150" s="251" t="s">
        <v>427</v>
      </c>
      <c r="C150" s="291">
        <v>12</v>
      </c>
      <c r="D150" s="291">
        <v>3.2478862465041884</v>
      </c>
      <c r="E150" s="293">
        <v>3598</v>
      </c>
      <c r="F150" s="292">
        <v>9.0269211965096963E-2</v>
      </c>
      <c r="G150" s="251"/>
      <c r="H150" s="307">
        <v>17</v>
      </c>
      <c r="I150" s="307">
        <v>3.1044832897988317</v>
      </c>
      <c r="J150" s="307">
        <v>4263</v>
      </c>
      <c r="K150" s="308">
        <v>7.282391015244738E-2</v>
      </c>
      <c r="L150" s="251"/>
      <c r="M150" s="293">
        <v>29</v>
      </c>
      <c r="N150" s="293">
        <v>6.3523695363030201</v>
      </c>
      <c r="O150" s="293">
        <v>7861</v>
      </c>
      <c r="P150" s="308">
        <v>8.0808669842297662E-2</v>
      </c>
      <c r="Q150" s="251"/>
      <c r="R150" s="251"/>
      <c r="S150" s="251"/>
      <c r="T150" s="225"/>
      <c r="U150" s="225"/>
    </row>
    <row r="151" spans="1:21" x14ac:dyDescent="0.25">
      <c r="A151" s="282" t="s">
        <v>428</v>
      </c>
      <c r="B151" s="251" t="s">
        <v>429</v>
      </c>
      <c r="C151" s="291">
        <v>79</v>
      </c>
      <c r="D151" s="291">
        <v>23.356402513123189</v>
      </c>
      <c r="E151" s="293">
        <v>3873</v>
      </c>
      <c r="F151" s="292">
        <v>0.60305712659755206</v>
      </c>
      <c r="G151" s="251"/>
      <c r="H151" s="307">
        <v>90</v>
      </c>
      <c r="I151" s="307">
        <v>23.14305415078103</v>
      </c>
      <c r="J151" s="307">
        <v>5073</v>
      </c>
      <c r="K151" s="308">
        <v>0.45620055491387801</v>
      </c>
      <c r="L151" s="251"/>
      <c r="M151" s="293">
        <v>169</v>
      </c>
      <c r="N151" s="293">
        <v>46.499456663904219</v>
      </c>
      <c r="O151" s="293">
        <v>8946</v>
      </c>
      <c r="P151" s="308">
        <v>0.51977930543152495</v>
      </c>
      <c r="Q151" s="251"/>
      <c r="R151" s="251"/>
      <c r="S151" s="251"/>
      <c r="T151" s="225"/>
      <c r="U151" s="225"/>
    </row>
    <row r="152" spans="1:21" x14ac:dyDescent="0.25">
      <c r="A152" s="282"/>
      <c r="B152" s="251"/>
      <c r="C152" s="291"/>
      <c r="D152" s="291"/>
      <c r="E152" s="293"/>
      <c r="F152" s="292"/>
      <c r="G152" s="251"/>
      <c r="H152" s="293"/>
      <c r="I152" s="293"/>
      <c r="J152" s="293"/>
      <c r="K152" s="292"/>
      <c r="L152" s="251"/>
      <c r="N152" s="293"/>
      <c r="O152" s="293"/>
      <c r="P152" s="292"/>
      <c r="Q152" s="251"/>
      <c r="R152" s="251"/>
      <c r="S152" s="251"/>
      <c r="T152" s="225"/>
      <c r="U152" s="225"/>
    </row>
    <row r="153" spans="1:21" x14ac:dyDescent="0.25">
      <c r="A153" s="303" t="s">
        <v>430</v>
      </c>
      <c r="B153" s="302" t="s">
        <v>431</v>
      </c>
      <c r="C153" s="291">
        <v>122</v>
      </c>
      <c r="D153" s="291">
        <v>28.488924771637393</v>
      </c>
      <c r="E153" s="293">
        <v>33131</v>
      </c>
      <c r="F153" s="292">
        <v>8.5988725881009906E-2</v>
      </c>
      <c r="G153" s="251"/>
      <c r="H153" s="293">
        <v>220</v>
      </c>
      <c r="I153" s="293">
        <v>46.126431039326583</v>
      </c>
      <c r="J153" s="293">
        <v>44222</v>
      </c>
      <c r="K153" s="292">
        <v>0.10430652399106007</v>
      </c>
      <c r="L153" s="251"/>
      <c r="M153" s="293">
        <v>342</v>
      </c>
      <c r="N153" s="293">
        <v>74.615355810963976</v>
      </c>
      <c r="O153" s="293">
        <v>77353</v>
      </c>
      <c r="P153" s="292">
        <v>9.6460842903266814E-2</v>
      </c>
      <c r="Q153" s="251"/>
      <c r="R153" s="251"/>
      <c r="S153" s="251"/>
      <c r="T153" s="225"/>
      <c r="U153" s="225"/>
    </row>
    <row r="154" spans="1:21" x14ac:dyDescent="0.25">
      <c r="A154" s="282" t="s">
        <v>432</v>
      </c>
      <c r="B154" s="251" t="s">
        <v>433</v>
      </c>
      <c r="C154" s="291">
        <v>8</v>
      </c>
      <c r="D154" s="291">
        <v>2.1161833776698833</v>
      </c>
      <c r="E154" s="293">
        <v>5423</v>
      </c>
      <c r="F154" s="292">
        <v>3.9022374657383056E-2</v>
      </c>
      <c r="G154" s="251"/>
      <c r="H154" s="307">
        <v>8</v>
      </c>
      <c r="I154" s="307">
        <v>2.443516055650425</v>
      </c>
      <c r="J154" s="307">
        <v>7512</v>
      </c>
      <c r="K154" s="308">
        <v>3.2528169004931107E-2</v>
      </c>
      <c r="L154" s="251"/>
      <c r="M154" s="293">
        <v>16</v>
      </c>
      <c r="N154" s="293">
        <v>4.5596994333203078</v>
      </c>
      <c r="O154" s="293">
        <v>12935</v>
      </c>
      <c r="P154" s="308">
        <v>3.5250865352302339E-2</v>
      </c>
      <c r="Q154" s="251"/>
      <c r="R154" s="251"/>
      <c r="S154" s="251"/>
      <c r="T154" s="225"/>
      <c r="U154" s="225"/>
    </row>
    <row r="155" spans="1:21" x14ac:dyDescent="0.25">
      <c r="A155" s="282" t="s">
        <v>434</v>
      </c>
      <c r="B155" s="251" t="s">
        <v>435</v>
      </c>
      <c r="C155" s="291">
        <v>8</v>
      </c>
      <c r="D155" s="291">
        <v>3.364985235360435</v>
      </c>
      <c r="E155" s="293">
        <v>4668</v>
      </c>
      <c r="F155" s="292">
        <v>7.208623040617898E-2</v>
      </c>
      <c r="G155" s="251"/>
      <c r="H155" s="307">
        <v>34</v>
      </c>
      <c r="I155" s="307">
        <v>5.1713713794231326</v>
      </c>
      <c r="J155" s="307">
        <v>6123</v>
      </c>
      <c r="K155" s="308">
        <v>8.4458131298760952E-2</v>
      </c>
      <c r="L155" s="251"/>
      <c r="M155" s="293">
        <v>42</v>
      </c>
      <c r="N155" s="293">
        <v>8.5363566147835677</v>
      </c>
      <c r="O155" s="293">
        <v>10791</v>
      </c>
      <c r="P155" s="308">
        <v>7.910626090986532E-2</v>
      </c>
      <c r="Q155" s="251"/>
      <c r="R155" s="251"/>
      <c r="S155" s="251"/>
      <c r="T155" s="225"/>
      <c r="U155" s="225"/>
    </row>
    <row r="156" spans="1:21" x14ac:dyDescent="0.25">
      <c r="A156" s="282" t="s">
        <v>436</v>
      </c>
      <c r="B156" s="251" t="s">
        <v>437</v>
      </c>
      <c r="C156" s="291">
        <v>40</v>
      </c>
      <c r="D156" s="291">
        <v>9.5244547335953271</v>
      </c>
      <c r="E156" s="293">
        <v>4352</v>
      </c>
      <c r="F156" s="292">
        <v>0.21885236060651025</v>
      </c>
      <c r="G156" s="251"/>
      <c r="H156" s="307">
        <v>86</v>
      </c>
      <c r="I156" s="307">
        <v>16.225320416063752</v>
      </c>
      <c r="J156" s="307">
        <v>6080</v>
      </c>
      <c r="K156" s="308">
        <v>0.26686382263262753</v>
      </c>
      <c r="L156" s="251"/>
      <c r="M156" s="293">
        <v>126</v>
      </c>
      <c r="N156" s="293">
        <v>25.749775149659079</v>
      </c>
      <c r="O156" s="293">
        <v>10432</v>
      </c>
      <c r="P156" s="308">
        <v>0.24683450105117985</v>
      </c>
      <c r="Q156" s="251"/>
      <c r="R156" s="251"/>
      <c r="S156" s="251"/>
      <c r="T156" s="225"/>
      <c r="U156" s="225"/>
    </row>
    <row r="157" spans="1:21" x14ac:dyDescent="0.25">
      <c r="A157" s="282" t="s">
        <v>438</v>
      </c>
      <c r="B157" s="251" t="s">
        <v>439</v>
      </c>
      <c r="C157" s="291">
        <v>28</v>
      </c>
      <c r="D157" s="291">
        <v>6.9475696723303093</v>
      </c>
      <c r="E157" s="293">
        <v>4681</v>
      </c>
      <c r="F157" s="292">
        <v>0.14842062961611427</v>
      </c>
      <c r="G157" s="251"/>
      <c r="H157" s="307">
        <v>38</v>
      </c>
      <c r="I157" s="307">
        <v>9.4590474024422644</v>
      </c>
      <c r="J157" s="307">
        <v>6184</v>
      </c>
      <c r="K157" s="308">
        <v>0.15296001621025654</v>
      </c>
      <c r="L157" s="251"/>
      <c r="M157" s="293">
        <v>66</v>
      </c>
      <c r="N157" s="293">
        <v>16.406617074772573</v>
      </c>
      <c r="O157" s="293">
        <v>10865</v>
      </c>
      <c r="P157" s="308">
        <v>0.15100429889344291</v>
      </c>
      <c r="Q157" s="251"/>
      <c r="R157" s="251"/>
      <c r="S157" s="251"/>
      <c r="T157" s="225"/>
      <c r="U157" s="225"/>
    </row>
    <row r="158" spans="1:21" x14ac:dyDescent="0.25">
      <c r="A158" s="282" t="s">
        <v>440</v>
      </c>
      <c r="B158" s="251" t="s">
        <v>441</v>
      </c>
      <c r="C158" s="291">
        <v>10</v>
      </c>
      <c r="D158" s="291">
        <v>2.4961966554852717</v>
      </c>
      <c r="E158" s="293">
        <v>4941</v>
      </c>
      <c r="F158" s="292">
        <v>5.0520069934937697E-2</v>
      </c>
      <c r="G158" s="251"/>
      <c r="H158" s="307">
        <v>21</v>
      </c>
      <c r="I158" s="307">
        <v>5.9008101457868394</v>
      </c>
      <c r="J158" s="307">
        <v>6659</v>
      </c>
      <c r="K158" s="308">
        <v>8.8614058353909592E-2</v>
      </c>
      <c r="L158" s="251"/>
      <c r="M158" s="293">
        <v>31</v>
      </c>
      <c r="N158" s="293">
        <v>8.3970068012721111</v>
      </c>
      <c r="O158" s="293">
        <v>11600</v>
      </c>
      <c r="P158" s="308">
        <v>7.238798966613888E-2</v>
      </c>
      <c r="Q158" s="251"/>
      <c r="R158" s="251"/>
      <c r="S158" s="251"/>
      <c r="T158" s="225"/>
      <c r="U158" s="225"/>
    </row>
    <row r="159" spans="1:21" x14ac:dyDescent="0.25">
      <c r="A159" s="282" t="s">
        <v>442</v>
      </c>
      <c r="B159" s="251" t="s">
        <v>443</v>
      </c>
      <c r="C159" s="291">
        <v>10</v>
      </c>
      <c r="D159" s="291">
        <v>1.7100573328419613</v>
      </c>
      <c r="E159" s="293">
        <v>4661</v>
      </c>
      <c r="F159" s="292">
        <v>3.6688636190559135E-2</v>
      </c>
      <c r="G159" s="251"/>
      <c r="H159" s="307">
        <v>9</v>
      </c>
      <c r="I159" s="307">
        <v>2.3241620999735755</v>
      </c>
      <c r="J159" s="307">
        <v>6148</v>
      </c>
      <c r="K159" s="308">
        <v>3.7803547494690559E-2</v>
      </c>
      <c r="L159" s="251"/>
      <c r="M159" s="293">
        <v>19</v>
      </c>
      <c r="N159" s="293">
        <v>4.0342194328155365</v>
      </c>
      <c r="O159" s="293">
        <v>10809</v>
      </c>
      <c r="P159" s="308">
        <v>3.7322781319414716E-2</v>
      </c>
      <c r="Q159" s="251"/>
      <c r="R159" s="251"/>
      <c r="S159" s="251"/>
      <c r="T159" s="225"/>
      <c r="U159" s="225"/>
    </row>
    <row r="160" spans="1:21" x14ac:dyDescent="0.25">
      <c r="A160" s="282" t="s">
        <v>444</v>
      </c>
      <c r="B160" s="251" t="s">
        <v>445</v>
      </c>
      <c r="C160" s="291">
        <v>18</v>
      </c>
      <c r="D160" s="291">
        <v>2.3294777643542002</v>
      </c>
      <c r="E160" s="293">
        <v>4405</v>
      </c>
      <c r="F160" s="292">
        <v>5.2882582618710559E-2</v>
      </c>
      <c r="G160" s="251"/>
      <c r="H160" s="307">
        <v>24</v>
      </c>
      <c r="I160" s="307">
        <v>4.6022035399865944</v>
      </c>
      <c r="J160" s="307">
        <v>5516</v>
      </c>
      <c r="K160" s="308">
        <v>8.3433711747400191E-2</v>
      </c>
      <c r="L160" s="251"/>
      <c r="M160" s="293">
        <v>42</v>
      </c>
      <c r="N160" s="293">
        <v>6.9316813043407945</v>
      </c>
      <c r="O160" s="293">
        <v>9921</v>
      </c>
      <c r="P160" s="308">
        <v>6.9868776376784542E-2</v>
      </c>
      <c r="Q160" s="251"/>
      <c r="R160" s="251"/>
      <c r="S160" s="251"/>
      <c r="T160" s="225"/>
      <c r="U160" s="225"/>
    </row>
    <row r="161" spans="1:21" x14ac:dyDescent="0.25">
      <c r="A161" s="303"/>
      <c r="B161" s="251"/>
      <c r="C161" s="291"/>
      <c r="D161" s="299"/>
      <c r="E161" s="300"/>
      <c r="F161" s="292"/>
      <c r="G161" s="251"/>
      <c r="H161" s="293"/>
      <c r="I161" s="293"/>
      <c r="J161" s="293"/>
      <c r="K161" s="292"/>
      <c r="L161" s="251"/>
      <c r="N161" s="293"/>
      <c r="O161" s="293"/>
      <c r="P161" s="292"/>
      <c r="Q161" s="251"/>
      <c r="R161" s="251"/>
      <c r="S161" s="251"/>
      <c r="T161" s="225"/>
      <c r="U161" s="225"/>
    </row>
    <row r="162" spans="1:21" x14ac:dyDescent="0.25">
      <c r="A162" s="303" t="s">
        <v>446</v>
      </c>
      <c r="B162" s="302" t="s">
        <v>447</v>
      </c>
      <c r="C162" s="291">
        <v>8031</v>
      </c>
      <c r="D162" s="291">
        <v>3557.4407304786819</v>
      </c>
      <c r="E162" s="293">
        <v>272942</v>
      </c>
      <c r="F162" s="292">
        <v>1.3033687488472576</v>
      </c>
      <c r="G162" s="292"/>
      <c r="H162" s="293">
        <v>12368</v>
      </c>
      <c r="I162" s="293">
        <v>5327.3855908649903</v>
      </c>
      <c r="J162" s="293">
        <v>357724</v>
      </c>
      <c r="K162" s="292">
        <v>1.4892446665208345</v>
      </c>
      <c r="L162" s="292"/>
      <c r="M162" s="293">
        <v>20399</v>
      </c>
      <c r="N162" s="293">
        <v>8884.826321343673</v>
      </c>
      <c r="O162" s="293">
        <v>630666</v>
      </c>
      <c r="P162" s="292">
        <v>1.4088005887971877</v>
      </c>
      <c r="Q162" s="251"/>
      <c r="R162" s="251"/>
      <c r="S162" s="251"/>
      <c r="T162" s="225"/>
      <c r="U162" s="225"/>
    </row>
    <row r="163" spans="1:21" x14ac:dyDescent="0.25">
      <c r="A163" s="282"/>
      <c r="B163" s="302"/>
      <c r="C163" s="299"/>
      <c r="D163" s="312"/>
      <c r="E163" s="313"/>
      <c r="F163" s="292"/>
      <c r="G163" s="251"/>
      <c r="H163" s="293"/>
      <c r="I163" s="293"/>
      <c r="J163" s="293"/>
      <c r="K163" s="292"/>
      <c r="L163" s="251"/>
      <c r="N163" s="293"/>
      <c r="O163" s="293"/>
      <c r="P163" s="292"/>
      <c r="Q163" s="251"/>
      <c r="R163" s="251"/>
      <c r="S163" s="251"/>
      <c r="T163" s="225"/>
      <c r="U163" s="225"/>
    </row>
    <row r="164" spans="1:21" x14ac:dyDescent="0.25">
      <c r="A164" s="303" t="s">
        <v>448</v>
      </c>
      <c r="B164" s="302" t="s">
        <v>449</v>
      </c>
      <c r="C164" s="291">
        <v>9</v>
      </c>
      <c r="D164" s="291">
        <v>4.2776875616162959</v>
      </c>
      <c r="E164" s="293">
        <v>6843</v>
      </c>
      <c r="F164" s="292">
        <v>6.2511874347746549E-2</v>
      </c>
      <c r="G164" s="251"/>
      <c r="H164" s="307">
        <v>15</v>
      </c>
      <c r="I164" s="307">
        <v>6.2655269388892103</v>
      </c>
      <c r="J164" s="307">
        <v>9241</v>
      </c>
      <c r="K164" s="308">
        <v>6.7801395291518338E-2</v>
      </c>
      <c r="L164" s="251"/>
      <c r="M164" s="293">
        <v>24</v>
      </c>
      <c r="N164" s="293">
        <v>10.543214500505506</v>
      </c>
      <c r="O164" s="293">
        <v>16084</v>
      </c>
      <c r="P164" s="308">
        <v>6.5550948150369964E-2</v>
      </c>
      <c r="Q164" s="251"/>
      <c r="R164" s="251"/>
      <c r="S164" s="251"/>
      <c r="T164" s="225"/>
      <c r="U164" s="225"/>
    </row>
    <row r="165" spans="1:21" x14ac:dyDescent="0.25">
      <c r="A165" s="303" t="s">
        <v>450</v>
      </c>
      <c r="B165" s="302" t="s">
        <v>1151</v>
      </c>
      <c r="C165" s="291">
        <v>21</v>
      </c>
      <c r="D165" s="291">
        <v>9.0515072664704288</v>
      </c>
      <c r="E165" s="293">
        <v>11185</v>
      </c>
      <c r="F165" s="292">
        <v>8.0925411412341788E-2</v>
      </c>
      <c r="G165" s="251"/>
      <c r="H165" s="307">
        <v>48</v>
      </c>
      <c r="I165" s="307">
        <v>11.921841714537738</v>
      </c>
      <c r="J165" s="307">
        <v>14287</v>
      </c>
      <c r="K165" s="308">
        <v>8.3445381917391606E-2</v>
      </c>
      <c r="L165" s="251"/>
      <c r="M165" s="293">
        <v>69</v>
      </c>
      <c r="N165" s="293">
        <v>20.973348981008165</v>
      </c>
      <c r="O165" s="293">
        <v>25472</v>
      </c>
      <c r="P165" s="308">
        <v>8.233883865031473E-2</v>
      </c>
      <c r="Q165" s="251"/>
      <c r="R165" s="251"/>
      <c r="S165" s="251"/>
      <c r="T165" s="225"/>
      <c r="U165" s="225"/>
    </row>
    <row r="166" spans="1:21" x14ac:dyDescent="0.25">
      <c r="A166" s="303" t="s">
        <v>452</v>
      </c>
      <c r="B166" s="302" t="s">
        <v>453</v>
      </c>
      <c r="C166" s="291">
        <v>280</v>
      </c>
      <c r="D166" s="291">
        <v>89.135824463514439</v>
      </c>
      <c r="E166" s="293">
        <v>14044</v>
      </c>
      <c r="F166" s="292">
        <v>0.63468972132949608</v>
      </c>
      <c r="G166" s="251"/>
      <c r="H166" s="307">
        <v>469</v>
      </c>
      <c r="I166" s="307">
        <v>157.03628507647559</v>
      </c>
      <c r="J166" s="307">
        <v>18259</v>
      </c>
      <c r="K166" s="308">
        <v>0.8600486613531716</v>
      </c>
      <c r="L166" s="251"/>
      <c r="M166" s="293">
        <v>749</v>
      </c>
      <c r="N166" s="293">
        <v>246.17210953999003</v>
      </c>
      <c r="O166" s="293">
        <v>32303</v>
      </c>
      <c r="P166" s="308">
        <v>0.76207197331514109</v>
      </c>
      <c r="Q166" s="251"/>
      <c r="R166" s="251"/>
      <c r="S166" s="251"/>
      <c r="T166" s="225"/>
      <c r="U166" s="225"/>
    </row>
    <row r="167" spans="1:21" x14ac:dyDescent="0.25">
      <c r="A167" s="303" t="s">
        <v>454</v>
      </c>
      <c r="B167" s="302" t="s">
        <v>455</v>
      </c>
      <c r="C167" s="291">
        <v>158</v>
      </c>
      <c r="D167" s="291">
        <v>13.659575041638272</v>
      </c>
      <c r="E167" s="293">
        <v>8517</v>
      </c>
      <c r="F167" s="292">
        <v>0.16038012259760798</v>
      </c>
      <c r="G167" s="251"/>
      <c r="H167" s="307">
        <v>221</v>
      </c>
      <c r="I167" s="307">
        <v>20.673469889420783</v>
      </c>
      <c r="J167" s="307">
        <v>11034</v>
      </c>
      <c r="K167" s="308">
        <v>0.18736151793928571</v>
      </c>
      <c r="L167" s="251"/>
      <c r="M167" s="293">
        <v>379</v>
      </c>
      <c r="N167" s="293">
        <v>34.333044931059057</v>
      </c>
      <c r="O167" s="293">
        <v>19551</v>
      </c>
      <c r="P167" s="308">
        <v>0.17560761562610125</v>
      </c>
      <c r="Q167" s="251"/>
      <c r="R167" s="251"/>
      <c r="S167" s="251"/>
      <c r="T167" s="225"/>
      <c r="U167" s="225"/>
    </row>
    <row r="168" spans="1:21" x14ac:dyDescent="0.25">
      <c r="A168" s="282"/>
      <c r="B168" s="251"/>
      <c r="C168" s="291"/>
      <c r="D168" s="291"/>
      <c r="E168" s="293"/>
      <c r="F168" s="292"/>
      <c r="G168" s="251"/>
      <c r="H168" s="293"/>
      <c r="I168" s="293"/>
      <c r="J168" s="293"/>
      <c r="K168" s="292"/>
      <c r="L168" s="251"/>
      <c r="N168" s="293"/>
      <c r="O168" s="293"/>
      <c r="P168" s="292"/>
      <c r="Q168" s="251"/>
      <c r="R168" s="251"/>
      <c r="S168" s="251"/>
      <c r="T168" s="225"/>
      <c r="U168" s="225"/>
    </row>
    <row r="169" spans="1:21" x14ac:dyDescent="0.25">
      <c r="A169" s="303" t="s">
        <v>456</v>
      </c>
      <c r="B169" s="302" t="s">
        <v>457</v>
      </c>
      <c r="C169" s="291">
        <v>123</v>
      </c>
      <c r="D169" s="291">
        <v>27.25736159192699</v>
      </c>
      <c r="E169" s="293">
        <v>34698</v>
      </c>
      <c r="F169" s="292">
        <v>7.8556002051781065E-2</v>
      </c>
      <c r="G169" s="251"/>
      <c r="H169" s="293">
        <v>222</v>
      </c>
      <c r="I169" s="293">
        <v>48.600486934602138</v>
      </c>
      <c r="J169" s="293">
        <v>43838</v>
      </c>
      <c r="K169" s="292">
        <v>0.11086383259866359</v>
      </c>
      <c r="L169" s="251"/>
      <c r="M169" s="293">
        <v>345</v>
      </c>
      <c r="N169" s="293">
        <v>75.857848526529125</v>
      </c>
      <c r="O169" s="293">
        <v>78536</v>
      </c>
      <c r="P169" s="292">
        <v>9.6589905936804929E-2</v>
      </c>
      <c r="Q169" s="251"/>
      <c r="R169" s="251"/>
      <c r="S169" s="251"/>
      <c r="T169" s="225"/>
      <c r="U169" s="225"/>
    </row>
    <row r="170" spans="1:21" x14ac:dyDescent="0.25">
      <c r="A170" s="282" t="s">
        <v>458</v>
      </c>
      <c r="B170" s="251" t="s">
        <v>459</v>
      </c>
      <c r="C170" s="291">
        <v>1</v>
      </c>
      <c r="D170" s="291">
        <v>6.7740622273916848E-2</v>
      </c>
      <c r="E170" s="293">
        <v>4471</v>
      </c>
      <c r="F170" s="292">
        <v>1.5151112116733806E-3</v>
      </c>
      <c r="G170" s="251"/>
      <c r="H170" s="307">
        <v>5</v>
      </c>
      <c r="I170" s="307">
        <v>1.51926081268503</v>
      </c>
      <c r="J170" s="307">
        <v>5700</v>
      </c>
      <c r="K170" s="308">
        <v>2.6653698468158422E-2</v>
      </c>
      <c r="L170" s="251"/>
      <c r="M170" s="293">
        <v>6</v>
      </c>
      <c r="N170" s="293">
        <v>1.5870014349589467</v>
      </c>
      <c r="O170" s="293">
        <v>10171</v>
      </c>
      <c r="P170" s="308">
        <v>1.5603199635816998E-2</v>
      </c>
      <c r="Q170" s="251"/>
      <c r="R170" s="251"/>
      <c r="S170" s="251"/>
      <c r="T170" s="225"/>
      <c r="U170" s="225"/>
    </row>
    <row r="171" spans="1:21" x14ac:dyDescent="0.25">
      <c r="A171" s="282" t="s">
        <v>460</v>
      </c>
      <c r="B171" s="251" t="s">
        <v>461</v>
      </c>
      <c r="C171" s="291">
        <v>52</v>
      </c>
      <c r="D171" s="291">
        <v>8.2589233120286103</v>
      </c>
      <c r="E171" s="293">
        <v>5365</v>
      </c>
      <c r="F171" s="292">
        <v>0.15394078866782124</v>
      </c>
      <c r="G171" s="251"/>
      <c r="H171" s="307">
        <v>125</v>
      </c>
      <c r="I171" s="307">
        <v>20.917669833242876</v>
      </c>
      <c r="J171" s="307">
        <v>7198</v>
      </c>
      <c r="K171" s="308">
        <v>0.29060391543821723</v>
      </c>
      <c r="L171" s="251"/>
      <c r="M171" s="293">
        <v>177</v>
      </c>
      <c r="N171" s="293">
        <v>29.176593145271486</v>
      </c>
      <c r="O171" s="293">
        <v>12563</v>
      </c>
      <c r="P171" s="308">
        <v>0.23224224425114612</v>
      </c>
      <c r="Q171" s="251"/>
      <c r="R171" s="251"/>
      <c r="S171" s="251"/>
      <c r="T171" s="225"/>
      <c r="U171" s="225"/>
    </row>
    <row r="172" spans="1:21" x14ac:dyDescent="0.25">
      <c r="A172" s="282" t="s">
        <v>462</v>
      </c>
      <c r="B172" s="251" t="s">
        <v>463</v>
      </c>
      <c r="C172" s="291">
        <v>9</v>
      </c>
      <c r="D172" s="291">
        <v>2.9505806880638104</v>
      </c>
      <c r="E172" s="293">
        <v>3928</v>
      </c>
      <c r="F172" s="292">
        <v>7.5116616294903515E-2</v>
      </c>
      <c r="G172" s="251"/>
      <c r="H172" s="307">
        <v>10</v>
      </c>
      <c r="I172" s="307">
        <v>4.7942307968718332</v>
      </c>
      <c r="J172" s="307">
        <v>4817</v>
      </c>
      <c r="K172" s="308">
        <v>9.9527315691754895E-2</v>
      </c>
      <c r="L172" s="251"/>
      <c r="M172" s="293">
        <v>19</v>
      </c>
      <c r="N172" s="293">
        <v>7.744811484935644</v>
      </c>
      <c r="O172" s="293">
        <v>8745</v>
      </c>
      <c r="P172" s="308">
        <v>8.8562738535570548E-2</v>
      </c>
      <c r="Q172" s="251"/>
      <c r="R172" s="251"/>
      <c r="S172" s="251"/>
      <c r="T172" s="225"/>
      <c r="U172" s="225"/>
    </row>
    <row r="173" spans="1:21" x14ac:dyDescent="0.25">
      <c r="A173" s="282" t="s">
        <v>464</v>
      </c>
      <c r="B173" s="251" t="s">
        <v>465</v>
      </c>
      <c r="C173" s="291">
        <v>16</v>
      </c>
      <c r="D173" s="291">
        <v>4.1437743506104585</v>
      </c>
      <c r="E173" s="293">
        <v>4838</v>
      </c>
      <c r="F173" s="292">
        <v>8.5650565328864378E-2</v>
      </c>
      <c r="G173" s="251"/>
      <c r="H173" s="307">
        <v>27</v>
      </c>
      <c r="I173" s="307">
        <v>6.6544721259922195</v>
      </c>
      <c r="J173" s="307">
        <v>6056</v>
      </c>
      <c r="K173" s="308">
        <v>0.10988230062734841</v>
      </c>
      <c r="L173" s="251"/>
      <c r="M173" s="293">
        <v>43</v>
      </c>
      <c r="N173" s="293">
        <v>10.798246476602678</v>
      </c>
      <c r="O173" s="293">
        <v>10894</v>
      </c>
      <c r="P173" s="308">
        <v>9.9121043479003842E-2</v>
      </c>
      <c r="Q173" s="251"/>
      <c r="R173" s="251"/>
      <c r="S173" s="251"/>
      <c r="T173" s="225"/>
      <c r="U173" s="225"/>
    </row>
    <row r="174" spans="1:21" x14ac:dyDescent="0.25">
      <c r="A174" s="282" t="s">
        <v>466</v>
      </c>
      <c r="B174" s="251" t="s">
        <v>467</v>
      </c>
      <c r="C174" s="291">
        <v>7</v>
      </c>
      <c r="D174" s="291">
        <v>0.77422039362430162</v>
      </c>
      <c r="E174" s="293">
        <v>3571</v>
      </c>
      <c r="F174" s="292">
        <v>2.1680772714206147E-2</v>
      </c>
      <c r="G174" s="251"/>
      <c r="H174" s="307">
        <v>10</v>
      </c>
      <c r="I174" s="307">
        <v>2.5948953605263929</v>
      </c>
      <c r="J174" s="307">
        <v>4513</v>
      </c>
      <c r="K174" s="308">
        <v>5.7498235331850049E-2</v>
      </c>
      <c r="L174" s="251"/>
      <c r="M174" s="293">
        <v>17</v>
      </c>
      <c r="N174" s="293">
        <v>3.3691157541506946</v>
      </c>
      <c r="O174" s="293">
        <v>8084</v>
      </c>
      <c r="P174" s="308">
        <v>4.1676345301220864E-2</v>
      </c>
      <c r="Q174" s="251"/>
      <c r="R174" s="251"/>
      <c r="S174" s="251"/>
      <c r="T174" s="225"/>
      <c r="U174" s="225"/>
    </row>
    <row r="175" spans="1:21" x14ac:dyDescent="0.25">
      <c r="A175" s="282" t="s">
        <v>468</v>
      </c>
      <c r="B175" s="251" t="s">
        <v>469</v>
      </c>
      <c r="C175" s="291">
        <v>27</v>
      </c>
      <c r="D175" s="291">
        <v>7.3063663889983488</v>
      </c>
      <c r="E175" s="293">
        <v>5291</v>
      </c>
      <c r="F175" s="292">
        <v>0.13809046284253165</v>
      </c>
      <c r="G175" s="251"/>
      <c r="H175" s="307">
        <v>30</v>
      </c>
      <c r="I175" s="307">
        <v>9.9185188362381282</v>
      </c>
      <c r="J175" s="307">
        <v>6325</v>
      </c>
      <c r="K175" s="308">
        <v>0.15681452705514826</v>
      </c>
      <c r="L175" s="251"/>
      <c r="M175" s="293">
        <v>57</v>
      </c>
      <c r="N175" s="293">
        <v>17.224885225236477</v>
      </c>
      <c r="O175" s="293">
        <v>11616</v>
      </c>
      <c r="P175" s="308">
        <v>0.14828585765527269</v>
      </c>
      <c r="Q175" s="251"/>
      <c r="R175" s="251"/>
      <c r="S175" s="251"/>
      <c r="T175" s="225"/>
      <c r="U175" s="225"/>
    </row>
    <row r="176" spans="1:21" x14ac:dyDescent="0.25">
      <c r="A176" s="282" t="s">
        <v>470</v>
      </c>
      <c r="B176" s="251" t="s">
        <v>471</v>
      </c>
      <c r="C176" s="291">
        <v>4</v>
      </c>
      <c r="D176" s="291">
        <v>1.2383182949733671</v>
      </c>
      <c r="E176" s="293">
        <v>3423</v>
      </c>
      <c r="F176" s="292">
        <v>3.6176403592561121E-2</v>
      </c>
      <c r="G176" s="251"/>
      <c r="H176" s="307">
        <v>7</v>
      </c>
      <c r="I176" s="307">
        <v>1.8948042476375555</v>
      </c>
      <c r="J176" s="307">
        <v>4302</v>
      </c>
      <c r="K176" s="308">
        <v>4.4044729140807891E-2</v>
      </c>
      <c r="L176" s="251"/>
      <c r="M176" s="293">
        <v>11</v>
      </c>
      <c r="N176" s="293">
        <v>3.1331225426109226</v>
      </c>
      <c r="O176" s="293">
        <v>7725</v>
      </c>
      <c r="P176" s="308">
        <v>4.0558220616322624E-2</v>
      </c>
      <c r="Q176" s="251"/>
      <c r="R176" s="251"/>
      <c r="S176" s="251"/>
      <c r="T176" s="225"/>
      <c r="U176" s="225"/>
    </row>
    <row r="177" spans="1:21" x14ac:dyDescent="0.25">
      <c r="A177" s="282" t="s">
        <v>472</v>
      </c>
      <c r="B177" s="251" t="s">
        <v>473</v>
      </c>
      <c r="C177" s="291">
        <v>7</v>
      </c>
      <c r="D177" s="291">
        <v>2.5174375413541741</v>
      </c>
      <c r="E177" s="293">
        <v>3811</v>
      </c>
      <c r="F177" s="292">
        <v>6.6057138319448289E-2</v>
      </c>
      <c r="G177" s="251"/>
      <c r="H177" s="307">
        <v>8</v>
      </c>
      <c r="I177" s="307">
        <v>2.1098999722290501</v>
      </c>
      <c r="J177" s="307">
        <v>4927</v>
      </c>
      <c r="K177" s="308">
        <v>4.2823218433713214E-2</v>
      </c>
      <c r="L177" s="251"/>
      <c r="M177" s="293">
        <v>15</v>
      </c>
      <c r="N177" s="293">
        <v>4.6273375135832246</v>
      </c>
      <c r="O177" s="293">
        <v>8738</v>
      </c>
      <c r="P177" s="308">
        <v>5.2956483332378401E-2</v>
      </c>
      <c r="Q177" s="251"/>
      <c r="R177" s="251"/>
      <c r="S177" s="251"/>
      <c r="T177" s="225"/>
      <c r="U177" s="225"/>
    </row>
    <row r="178" spans="1:21" x14ac:dyDescent="0.25">
      <c r="A178" s="282"/>
      <c r="B178" s="251"/>
      <c r="C178" s="291"/>
      <c r="D178" s="291"/>
      <c r="E178" s="293"/>
      <c r="F178" s="292"/>
      <c r="G178" s="251"/>
      <c r="H178" s="293"/>
      <c r="I178" s="293"/>
      <c r="J178" s="293"/>
      <c r="K178" s="292"/>
      <c r="L178" s="251"/>
      <c r="N178" s="293"/>
      <c r="O178" s="293"/>
      <c r="P178" s="292"/>
      <c r="Q178" s="251"/>
      <c r="R178" s="251"/>
      <c r="S178" s="251"/>
      <c r="T178" s="225"/>
      <c r="U178" s="225"/>
    </row>
    <row r="179" spans="1:21" x14ac:dyDescent="0.25">
      <c r="A179" s="303" t="s">
        <v>474</v>
      </c>
      <c r="B179" s="302" t="s">
        <v>475</v>
      </c>
      <c r="C179" s="291">
        <v>159</v>
      </c>
      <c r="D179" s="291">
        <v>43.234238737383222</v>
      </c>
      <c r="E179" s="293">
        <v>23535</v>
      </c>
      <c r="F179" s="292">
        <v>0.18370188543608762</v>
      </c>
      <c r="G179" s="251"/>
      <c r="H179" s="293">
        <v>205</v>
      </c>
      <c r="I179" s="293">
        <v>40.888883600090622</v>
      </c>
      <c r="J179" s="293">
        <v>30556</v>
      </c>
      <c r="K179" s="292">
        <v>0.1338162180916698</v>
      </c>
      <c r="L179" s="251"/>
      <c r="M179" s="293">
        <v>364</v>
      </c>
      <c r="N179" s="293">
        <v>84.123122337473845</v>
      </c>
      <c r="O179" s="293">
        <v>54091</v>
      </c>
      <c r="P179" s="292">
        <v>0.15552147739452746</v>
      </c>
      <c r="Q179" s="251"/>
      <c r="R179" s="251"/>
      <c r="S179" s="251"/>
      <c r="T179" s="225"/>
      <c r="U179" s="225"/>
    </row>
    <row r="180" spans="1:21" x14ac:dyDescent="0.25">
      <c r="A180" s="282" t="s">
        <v>476</v>
      </c>
      <c r="B180" s="251" t="s">
        <v>477</v>
      </c>
      <c r="C180" s="291">
        <v>1</v>
      </c>
      <c r="D180" s="291">
        <v>0.89909090909090894</v>
      </c>
      <c r="E180" s="293">
        <v>2517</v>
      </c>
      <c r="F180" s="292">
        <v>3.572073536316682E-2</v>
      </c>
      <c r="G180" s="251"/>
      <c r="H180" s="307">
        <v>5</v>
      </c>
      <c r="I180" s="307">
        <v>0.64696812609450238</v>
      </c>
      <c r="J180" s="307">
        <v>3273</v>
      </c>
      <c r="K180" s="308">
        <v>1.9766823284280546E-2</v>
      </c>
      <c r="L180" s="251"/>
      <c r="M180" s="293">
        <v>6</v>
      </c>
      <c r="N180" s="293">
        <v>1.5460590351854113</v>
      </c>
      <c r="O180" s="293">
        <v>5790</v>
      </c>
      <c r="P180" s="308">
        <v>2.6702228586967382E-2</v>
      </c>
      <c r="Q180" s="251"/>
      <c r="R180" s="251"/>
      <c r="S180" s="251"/>
      <c r="T180" s="225"/>
      <c r="U180" s="225"/>
    </row>
    <row r="181" spans="1:21" x14ac:dyDescent="0.25">
      <c r="A181" s="282" t="s">
        <v>478</v>
      </c>
      <c r="B181" s="251" t="s">
        <v>479</v>
      </c>
      <c r="C181" s="291">
        <v>34</v>
      </c>
      <c r="D181" s="291">
        <v>5.4275853389015722</v>
      </c>
      <c r="E181" s="293">
        <v>6120</v>
      </c>
      <c r="F181" s="292">
        <v>8.8686034949372092E-2</v>
      </c>
      <c r="G181" s="251"/>
      <c r="H181" s="307">
        <v>52</v>
      </c>
      <c r="I181" s="307">
        <v>9.6243933705091536</v>
      </c>
      <c r="J181" s="307">
        <v>7921</v>
      </c>
      <c r="K181" s="308">
        <v>0.12150477680228701</v>
      </c>
      <c r="L181" s="251"/>
      <c r="M181" s="293">
        <v>86</v>
      </c>
      <c r="N181" s="293">
        <v>15.051978709410726</v>
      </c>
      <c r="O181" s="293">
        <v>14041</v>
      </c>
      <c r="P181" s="308">
        <v>0.10720019022441939</v>
      </c>
      <c r="Q181" s="251"/>
      <c r="R181" s="251"/>
      <c r="S181" s="251"/>
      <c r="T181" s="225"/>
      <c r="U181" s="225"/>
    </row>
    <row r="182" spans="1:21" x14ac:dyDescent="0.25">
      <c r="A182" s="282" t="s">
        <v>480</v>
      </c>
      <c r="B182" s="251" t="s">
        <v>481</v>
      </c>
      <c r="C182" s="291">
        <v>76</v>
      </c>
      <c r="D182" s="291">
        <v>19.95395362385046</v>
      </c>
      <c r="E182" s="293">
        <v>4415</v>
      </c>
      <c r="F182" s="292">
        <v>0.45195817947566158</v>
      </c>
      <c r="G182" s="251"/>
      <c r="H182" s="307">
        <v>103</v>
      </c>
      <c r="I182" s="307">
        <v>19.112089014297311</v>
      </c>
      <c r="J182" s="307">
        <v>6134</v>
      </c>
      <c r="K182" s="308">
        <v>0.31157627998528387</v>
      </c>
      <c r="L182" s="251"/>
      <c r="M182" s="293">
        <v>179</v>
      </c>
      <c r="N182" s="293">
        <v>39.066042638147771</v>
      </c>
      <c r="O182" s="293">
        <v>10549</v>
      </c>
      <c r="P182" s="308">
        <v>0.37032934532323225</v>
      </c>
      <c r="Q182" s="251"/>
      <c r="R182" s="251"/>
      <c r="S182" s="251"/>
      <c r="T182" s="225"/>
      <c r="U182" s="225"/>
    </row>
    <row r="183" spans="1:21" x14ac:dyDescent="0.25">
      <c r="A183" s="282" t="s">
        <v>482</v>
      </c>
      <c r="B183" s="251" t="s">
        <v>483</v>
      </c>
      <c r="C183" s="291">
        <v>13</v>
      </c>
      <c r="D183" s="291">
        <v>7.9148064010879242</v>
      </c>
      <c r="E183" s="293">
        <v>4562</v>
      </c>
      <c r="F183" s="292">
        <v>0.17349422185637711</v>
      </c>
      <c r="G183" s="251"/>
      <c r="H183" s="307">
        <v>7</v>
      </c>
      <c r="I183" s="307">
        <v>2.2563236737274566</v>
      </c>
      <c r="J183" s="307">
        <v>5507</v>
      </c>
      <c r="K183" s="308">
        <v>4.0971920714135766E-2</v>
      </c>
      <c r="L183" s="251"/>
      <c r="M183" s="293">
        <v>20</v>
      </c>
      <c r="N183" s="293">
        <v>10.17113007481538</v>
      </c>
      <c r="O183" s="293">
        <v>10069</v>
      </c>
      <c r="P183" s="308">
        <v>0.10101430206391281</v>
      </c>
      <c r="Q183" s="251"/>
      <c r="R183" s="251"/>
      <c r="S183" s="251"/>
      <c r="T183" s="225"/>
      <c r="U183" s="225"/>
    </row>
    <row r="184" spans="1:21" x14ac:dyDescent="0.25">
      <c r="A184" s="282" t="s">
        <v>484</v>
      </c>
      <c r="B184" s="251" t="s">
        <v>485</v>
      </c>
      <c r="C184" s="291">
        <v>35</v>
      </c>
      <c r="D184" s="291">
        <v>9.9404349898628368</v>
      </c>
      <c r="E184" s="293">
        <v>5921</v>
      </c>
      <c r="F184" s="292">
        <v>0.1678843943567444</v>
      </c>
      <c r="G184" s="251"/>
      <c r="H184" s="307">
        <v>38</v>
      </c>
      <c r="I184" s="307">
        <v>9.2491094154622022</v>
      </c>
      <c r="J184" s="307">
        <v>7721</v>
      </c>
      <c r="K184" s="308">
        <v>0.1197915997340008</v>
      </c>
      <c r="L184" s="251"/>
      <c r="M184" s="293">
        <v>73</v>
      </c>
      <c r="N184" s="293">
        <v>19.189544405325037</v>
      </c>
      <c r="O184" s="293">
        <v>13642</v>
      </c>
      <c r="P184" s="308">
        <v>0.14066518402965134</v>
      </c>
      <c r="Q184" s="251"/>
      <c r="R184" s="251"/>
      <c r="S184" s="251"/>
      <c r="T184" s="225"/>
      <c r="U184" s="225"/>
    </row>
    <row r="185" spans="1:21" x14ac:dyDescent="0.25">
      <c r="A185" s="282"/>
      <c r="B185" s="251"/>
      <c r="C185" s="291"/>
      <c r="D185" s="291"/>
      <c r="E185" s="293"/>
      <c r="F185" s="292"/>
      <c r="G185" s="251"/>
      <c r="H185" s="293"/>
      <c r="I185" s="293"/>
      <c r="J185" s="293"/>
      <c r="K185" s="292"/>
      <c r="L185" s="251"/>
      <c r="N185" s="293"/>
      <c r="O185" s="293"/>
      <c r="P185" s="292"/>
      <c r="Q185" s="251"/>
      <c r="R185" s="251"/>
      <c r="S185" s="251"/>
      <c r="T185" s="225"/>
      <c r="U185" s="225"/>
    </row>
    <row r="186" spans="1:21" x14ac:dyDescent="0.25">
      <c r="A186" s="303" t="s">
        <v>486</v>
      </c>
      <c r="B186" s="302" t="s">
        <v>487</v>
      </c>
      <c r="C186" s="291">
        <v>7201</v>
      </c>
      <c r="D186" s="291">
        <v>3357.4872620735086</v>
      </c>
      <c r="E186" s="293">
        <v>149930</v>
      </c>
      <c r="F186" s="292">
        <v>2.2393698806599804</v>
      </c>
      <c r="G186" s="251"/>
      <c r="H186" s="304">
        <v>11078</v>
      </c>
      <c r="I186" s="304">
        <v>5018.4067430945652</v>
      </c>
      <c r="J186" s="304">
        <v>199781</v>
      </c>
      <c r="K186" s="305">
        <v>2.5119539611347248</v>
      </c>
      <c r="L186" s="251"/>
      <c r="M186" s="293">
        <v>18279</v>
      </c>
      <c r="N186" s="293">
        <v>8375.8940051680729</v>
      </c>
      <c r="O186" s="293">
        <v>349711</v>
      </c>
      <c r="P186" s="292">
        <v>2.3950902331262309</v>
      </c>
      <c r="Q186" s="251"/>
      <c r="R186" s="403"/>
      <c r="S186" s="251"/>
      <c r="T186" s="225"/>
      <c r="U186" s="225"/>
    </row>
    <row r="187" spans="1:21" x14ac:dyDescent="0.25">
      <c r="A187" s="282" t="s">
        <v>488</v>
      </c>
      <c r="B187" s="251" t="s">
        <v>489</v>
      </c>
      <c r="C187" s="291">
        <v>4475</v>
      </c>
      <c r="D187" s="291">
        <v>2487.5912514781758</v>
      </c>
      <c r="E187" s="293">
        <v>66008</v>
      </c>
      <c r="F187" s="292">
        <v>3.7686208512273902</v>
      </c>
      <c r="G187" s="251"/>
      <c r="H187" s="401">
        <v>6603</v>
      </c>
      <c r="I187" s="401">
        <v>3706.0124242315696</v>
      </c>
      <c r="J187" s="401">
        <v>86509</v>
      </c>
      <c r="K187" s="402">
        <v>4.2839616967385705</v>
      </c>
      <c r="L187" s="251"/>
      <c r="M187" s="293">
        <v>11078</v>
      </c>
      <c r="N187" s="293">
        <v>6193.6036757097454</v>
      </c>
      <c r="O187" s="293">
        <v>152517</v>
      </c>
      <c r="P187" s="308">
        <v>4.0609267660062454</v>
      </c>
      <c r="Q187" s="251"/>
      <c r="R187" s="403"/>
      <c r="S187" s="251"/>
      <c r="T187" s="225"/>
      <c r="U187" s="225"/>
    </row>
    <row r="188" spans="1:21" x14ac:dyDescent="0.25">
      <c r="A188" s="282" t="s">
        <v>490</v>
      </c>
      <c r="B188" s="251" t="s">
        <v>491</v>
      </c>
      <c r="C188" s="291">
        <v>1289</v>
      </c>
      <c r="D188" s="291">
        <v>473.90399898262933</v>
      </c>
      <c r="E188" s="293">
        <v>16910</v>
      </c>
      <c r="F188" s="292">
        <v>2.8025073860593102</v>
      </c>
      <c r="G188" s="251"/>
      <c r="H188" s="401">
        <v>1956</v>
      </c>
      <c r="I188" s="401">
        <v>708.23000577488233</v>
      </c>
      <c r="J188" s="401">
        <v>23188</v>
      </c>
      <c r="K188" s="402">
        <v>3.0542953500728061</v>
      </c>
      <c r="L188" s="251"/>
      <c r="M188" s="293">
        <v>3245</v>
      </c>
      <c r="N188" s="293">
        <v>1182.1340047575118</v>
      </c>
      <c r="O188" s="293">
        <v>40098</v>
      </c>
      <c r="P188" s="308">
        <v>2.948112137157743</v>
      </c>
      <c r="Q188" s="251"/>
      <c r="R188" s="403"/>
      <c r="S188" s="251"/>
      <c r="T188" s="225"/>
      <c r="U188" s="225"/>
    </row>
    <row r="189" spans="1:21" x14ac:dyDescent="0.25">
      <c r="A189" s="282" t="s">
        <v>492</v>
      </c>
      <c r="B189" s="251" t="s">
        <v>493</v>
      </c>
      <c r="C189" s="291">
        <v>302</v>
      </c>
      <c r="D189" s="291">
        <v>75.246057947240487</v>
      </c>
      <c r="E189" s="293">
        <v>14262</v>
      </c>
      <c r="F189" s="292">
        <v>0.52759821867368173</v>
      </c>
      <c r="G189" s="251"/>
      <c r="H189" s="401">
        <v>348</v>
      </c>
      <c r="I189" s="401">
        <v>85.517858997813391</v>
      </c>
      <c r="J189" s="401">
        <v>18749</v>
      </c>
      <c r="K189" s="402">
        <v>0.45611957436563755</v>
      </c>
      <c r="L189" s="251"/>
      <c r="M189" s="293">
        <v>650</v>
      </c>
      <c r="N189" s="293">
        <v>160.76391694505389</v>
      </c>
      <c r="O189" s="293">
        <v>33011</v>
      </c>
      <c r="P189" s="308">
        <v>0.48700105099831542</v>
      </c>
      <c r="Q189" s="251"/>
      <c r="R189" s="403"/>
      <c r="S189" s="251"/>
      <c r="T189" s="225"/>
      <c r="U189" s="225"/>
    </row>
    <row r="190" spans="1:21" x14ac:dyDescent="0.25">
      <c r="A190" s="282" t="s">
        <v>494</v>
      </c>
      <c r="B190" s="251" t="s">
        <v>495</v>
      </c>
      <c r="C190" s="291">
        <v>463</v>
      </c>
      <c r="D190" s="291">
        <v>174.17477899350544</v>
      </c>
      <c r="E190" s="293">
        <v>17424</v>
      </c>
      <c r="F190" s="292">
        <v>0.99962568292875009</v>
      </c>
      <c r="G190" s="251"/>
      <c r="H190" s="401">
        <v>976</v>
      </c>
      <c r="I190" s="401">
        <v>305.97961683660321</v>
      </c>
      <c r="J190" s="401">
        <v>24347</v>
      </c>
      <c r="K190" s="402">
        <v>1.2567446372719564</v>
      </c>
      <c r="L190" s="251"/>
      <c r="M190" s="293">
        <v>1439</v>
      </c>
      <c r="N190" s="293">
        <v>480.15439583010868</v>
      </c>
      <c r="O190" s="293">
        <v>41771</v>
      </c>
      <c r="P190" s="308">
        <v>1.1494922214697008</v>
      </c>
      <c r="Q190" s="251"/>
      <c r="R190" s="403"/>
      <c r="S190" s="251"/>
      <c r="T190" s="225"/>
      <c r="U190" s="225"/>
    </row>
    <row r="191" spans="1:21" x14ac:dyDescent="0.25">
      <c r="A191" s="282" t="s">
        <v>496</v>
      </c>
      <c r="B191" s="251" t="s">
        <v>497</v>
      </c>
      <c r="C191" s="291">
        <v>70</v>
      </c>
      <c r="D191" s="291">
        <v>15.662611705487393</v>
      </c>
      <c r="E191" s="293">
        <v>8359</v>
      </c>
      <c r="F191" s="292">
        <v>0.18737422784408891</v>
      </c>
      <c r="G191" s="251"/>
      <c r="H191" s="401">
        <v>94</v>
      </c>
      <c r="I191" s="401">
        <v>26.494423691601746</v>
      </c>
      <c r="J191" s="401">
        <v>11097</v>
      </c>
      <c r="K191" s="402">
        <v>0.23875302957197211</v>
      </c>
      <c r="L191" s="251"/>
      <c r="M191" s="293">
        <v>164</v>
      </c>
      <c r="N191" s="293">
        <v>42.157035397089139</v>
      </c>
      <c r="O191" s="293">
        <v>19456</v>
      </c>
      <c r="P191" s="308">
        <v>0.21667884147352559</v>
      </c>
      <c r="Q191" s="251"/>
      <c r="R191" s="403"/>
      <c r="S191" s="251"/>
      <c r="T191" s="225"/>
      <c r="U191" s="225"/>
    </row>
    <row r="192" spans="1:21" x14ac:dyDescent="0.25">
      <c r="A192" s="282" t="s">
        <v>498</v>
      </c>
      <c r="B192" s="251" t="s">
        <v>499</v>
      </c>
      <c r="C192" s="291">
        <v>151</v>
      </c>
      <c r="D192" s="291">
        <v>43.945040865154311</v>
      </c>
      <c r="E192" s="293">
        <v>14062</v>
      </c>
      <c r="F192" s="292">
        <v>0.3125091798119351</v>
      </c>
      <c r="G192" s="251"/>
      <c r="H192" s="401">
        <v>254</v>
      </c>
      <c r="I192" s="401">
        <v>66.378704852482215</v>
      </c>
      <c r="J192" s="401">
        <v>18496</v>
      </c>
      <c r="K192" s="402">
        <v>0.35888140599309154</v>
      </c>
      <c r="L192" s="251"/>
      <c r="M192" s="293">
        <v>405</v>
      </c>
      <c r="N192" s="293">
        <v>110.32374571763653</v>
      </c>
      <c r="O192" s="293">
        <v>32558</v>
      </c>
      <c r="P192" s="308">
        <v>0.3388529569311276</v>
      </c>
      <c r="Q192" s="251"/>
      <c r="R192" s="403"/>
      <c r="S192" s="251"/>
      <c r="T192" s="225"/>
      <c r="U192" s="225"/>
    </row>
    <row r="193" spans="1:21" x14ac:dyDescent="0.25">
      <c r="A193" s="282" t="s">
        <v>500</v>
      </c>
      <c r="B193" s="251" t="s">
        <v>501</v>
      </c>
      <c r="C193" s="291">
        <v>451</v>
      </c>
      <c r="D193" s="291">
        <v>98.684744931652162</v>
      </c>
      <c r="E193" s="293">
        <v>12905</v>
      </c>
      <c r="F193" s="292">
        <v>0.76470162674662667</v>
      </c>
      <c r="G193" s="251"/>
      <c r="H193" s="401">
        <v>847</v>
      </c>
      <c r="I193" s="401">
        <v>180.20308791211471</v>
      </c>
      <c r="J193" s="401">
        <v>17395</v>
      </c>
      <c r="K193" s="402">
        <v>1.0359476166261266</v>
      </c>
      <c r="L193" s="251"/>
      <c r="M193" s="293">
        <v>1298</v>
      </c>
      <c r="N193" s="293">
        <v>278.88783284376689</v>
      </c>
      <c r="O193" s="293">
        <v>30300</v>
      </c>
      <c r="P193" s="308">
        <v>0.92042189057348811</v>
      </c>
      <c r="Q193" s="251"/>
      <c r="R193" s="403"/>
      <c r="S193" s="251"/>
      <c r="T193" s="225"/>
      <c r="U193" s="225"/>
    </row>
    <row r="194" spans="1:21" x14ac:dyDescent="0.25">
      <c r="A194" s="282"/>
      <c r="B194" s="251"/>
      <c r="C194" s="291"/>
      <c r="D194" s="291"/>
      <c r="E194" s="293"/>
      <c r="F194" s="292"/>
      <c r="G194" s="251"/>
      <c r="H194" s="304"/>
      <c r="I194" s="304"/>
      <c r="J194" s="304"/>
      <c r="K194" s="305"/>
      <c r="L194" s="251"/>
      <c r="N194" s="293"/>
      <c r="O194" s="293"/>
      <c r="P194" s="292"/>
      <c r="Q194" s="251"/>
      <c r="R194" s="403"/>
      <c r="S194" s="251"/>
      <c r="T194" s="225"/>
      <c r="U194" s="225"/>
    </row>
    <row r="195" spans="1:21" x14ac:dyDescent="0.25">
      <c r="A195" s="303" t="s">
        <v>502</v>
      </c>
      <c r="B195" s="302" t="s">
        <v>503</v>
      </c>
      <c r="C195" s="291">
        <v>80</v>
      </c>
      <c r="D195" s="291">
        <v>14.238906268034507</v>
      </c>
      <c r="E195" s="293">
        <v>24190</v>
      </c>
      <c r="F195" s="292">
        <v>5.8862779115479567E-2</v>
      </c>
      <c r="G195" s="251"/>
      <c r="H195" s="293">
        <v>110</v>
      </c>
      <c r="I195" s="293">
        <v>26.297251192639905</v>
      </c>
      <c r="J195" s="293">
        <v>30728</v>
      </c>
      <c r="K195" s="292">
        <v>8.5580744573808598E-2</v>
      </c>
      <c r="L195" s="251"/>
      <c r="M195" s="293">
        <v>190</v>
      </c>
      <c r="N195" s="293">
        <v>40.53615746067441</v>
      </c>
      <c r="O195" s="293">
        <v>54918</v>
      </c>
      <c r="P195" s="292">
        <v>7.38121516819156E-2</v>
      </c>
      <c r="Q195" s="251"/>
      <c r="R195" s="251"/>
      <c r="S195" s="251"/>
      <c r="T195" s="225"/>
      <c r="U195" s="225"/>
    </row>
    <row r="196" spans="1:21" x14ac:dyDescent="0.25">
      <c r="A196" s="282" t="s">
        <v>504</v>
      </c>
      <c r="B196" s="251" t="s">
        <v>505</v>
      </c>
      <c r="C196" s="291">
        <v>7</v>
      </c>
      <c r="D196" s="291">
        <v>1.2964809024322521</v>
      </c>
      <c r="E196" s="293">
        <v>3555</v>
      </c>
      <c r="F196" s="292">
        <v>3.6469223697109761E-2</v>
      </c>
      <c r="G196" s="251"/>
      <c r="H196" s="307">
        <v>12</v>
      </c>
      <c r="I196" s="307">
        <v>2.7683557432841561</v>
      </c>
      <c r="J196" s="307">
        <v>4417</v>
      </c>
      <c r="K196" s="308">
        <v>6.2675022487755402E-2</v>
      </c>
      <c r="L196" s="251"/>
      <c r="M196" s="293">
        <v>19</v>
      </c>
      <c r="N196" s="293">
        <v>4.064836645716408</v>
      </c>
      <c r="O196" s="293">
        <v>7972</v>
      </c>
      <c r="P196" s="308">
        <v>5.0988919288966483E-2</v>
      </c>
      <c r="Q196" s="251"/>
      <c r="R196" s="251"/>
      <c r="S196" s="251"/>
      <c r="T196" s="225"/>
      <c r="U196" s="225"/>
    </row>
    <row r="197" spans="1:21" x14ac:dyDescent="0.25">
      <c r="A197" s="282" t="s">
        <v>506</v>
      </c>
      <c r="B197" s="251" t="s">
        <v>507</v>
      </c>
      <c r="C197" s="291">
        <v>2</v>
      </c>
      <c r="D197" s="291">
        <v>1.0060864702648897</v>
      </c>
      <c r="E197" s="293">
        <v>2452</v>
      </c>
      <c r="F197" s="292">
        <v>4.1031258983070543E-2</v>
      </c>
      <c r="G197" s="251"/>
      <c r="H197" s="307">
        <v>5</v>
      </c>
      <c r="I197" s="307">
        <v>1.7443397474274787</v>
      </c>
      <c r="J197" s="307">
        <v>3068</v>
      </c>
      <c r="K197" s="308">
        <v>5.6855923970908689E-2</v>
      </c>
      <c r="L197" s="251"/>
      <c r="M197" s="293">
        <v>7</v>
      </c>
      <c r="N197" s="293">
        <v>2.7504262176923682</v>
      </c>
      <c r="O197" s="293">
        <v>5520</v>
      </c>
      <c r="P197" s="308">
        <v>4.9826561914716815E-2</v>
      </c>
      <c r="Q197" s="251"/>
      <c r="R197" s="251"/>
      <c r="S197" s="251"/>
      <c r="T197" s="225"/>
      <c r="U197" s="225"/>
    </row>
    <row r="198" spans="1:21" x14ac:dyDescent="0.25">
      <c r="A198" s="282" t="s">
        <v>508</v>
      </c>
      <c r="B198" s="251" t="s">
        <v>509</v>
      </c>
      <c r="C198" s="291">
        <v>20</v>
      </c>
      <c r="D198" s="291">
        <v>2.5075984768413577</v>
      </c>
      <c r="E198" s="293">
        <v>4404</v>
      </c>
      <c r="F198" s="292">
        <v>5.6939111644899128E-2</v>
      </c>
      <c r="G198" s="251"/>
      <c r="H198" s="307">
        <v>28</v>
      </c>
      <c r="I198" s="307">
        <v>4.3881819716993133</v>
      </c>
      <c r="J198" s="307">
        <v>5618</v>
      </c>
      <c r="K198" s="308">
        <v>7.8109326658941144E-2</v>
      </c>
      <c r="L198" s="251"/>
      <c r="M198" s="293">
        <v>48</v>
      </c>
      <c r="N198" s="293">
        <v>6.8957804485406715</v>
      </c>
      <c r="O198" s="293">
        <v>10022</v>
      </c>
      <c r="P198" s="308">
        <v>6.8806430338661656E-2</v>
      </c>
      <c r="Q198" s="251"/>
      <c r="R198" s="251"/>
      <c r="S198" s="251"/>
      <c r="T198" s="225"/>
      <c r="U198" s="225"/>
    </row>
    <row r="199" spans="1:21" x14ac:dyDescent="0.25">
      <c r="A199" s="282" t="s">
        <v>510</v>
      </c>
      <c r="B199" s="251" t="s">
        <v>511</v>
      </c>
      <c r="C199" s="291">
        <v>27</v>
      </c>
      <c r="D199" s="291">
        <v>4.3891752516131728</v>
      </c>
      <c r="E199" s="293">
        <v>5099</v>
      </c>
      <c r="F199" s="292">
        <v>8.6079138097924543E-2</v>
      </c>
      <c r="G199" s="251"/>
      <c r="H199" s="307">
        <v>48</v>
      </c>
      <c r="I199" s="307">
        <v>12.412955489179943</v>
      </c>
      <c r="J199" s="307">
        <v>6755</v>
      </c>
      <c r="K199" s="308">
        <v>0.18375951871472898</v>
      </c>
      <c r="L199" s="251"/>
      <c r="M199" s="293">
        <v>75</v>
      </c>
      <c r="N199" s="293">
        <v>16.802130740793118</v>
      </c>
      <c r="O199" s="293">
        <v>11854</v>
      </c>
      <c r="P199" s="308">
        <v>0.1417422873358623</v>
      </c>
      <c r="Q199" s="251"/>
      <c r="R199" s="251"/>
      <c r="S199" s="251"/>
      <c r="T199" s="225"/>
      <c r="U199" s="225"/>
    </row>
    <row r="200" spans="1:21" x14ac:dyDescent="0.25">
      <c r="A200" s="282" t="s">
        <v>512</v>
      </c>
      <c r="B200" s="251" t="s">
        <v>513</v>
      </c>
      <c r="C200" s="291">
        <v>10</v>
      </c>
      <c r="D200" s="291">
        <v>3.123017210248531</v>
      </c>
      <c r="E200" s="293">
        <v>4582</v>
      </c>
      <c r="F200" s="292">
        <v>6.8158385208392208E-2</v>
      </c>
      <c r="G200" s="251"/>
      <c r="H200" s="307">
        <v>9</v>
      </c>
      <c r="I200" s="307">
        <v>2.885401517785843</v>
      </c>
      <c r="J200" s="307">
        <v>5551</v>
      </c>
      <c r="K200" s="308">
        <v>5.1979850797799369E-2</v>
      </c>
      <c r="L200" s="251"/>
      <c r="M200" s="293">
        <v>19</v>
      </c>
      <c r="N200" s="293">
        <v>6.0084187280343739</v>
      </c>
      <c r="O200" s="293">
        <v>10133</v>
      </c>
      <c r="P200" s="308">
        <v>5.9295556380483311E-2</v>
      </c>
      <c r="Q200" s="251"/>
      <c r="R200" s="251"/>
      <c r="S200" s="251"/>
      <c r="T200" s="225"/>
      <c r="U200" s="225"/>
    </row>
    <row r="201" spans="1:21" x14ac:dyDescent="0.25">
      <c r="A201" s="282" t="s">
        <v>514</v>
      </c>
      <c r="B201" s="251" t="s">
        <v>515</v>
      </c>
      <c r="C201" s="291">
        <v>14</v>
      </c>
      <c r="D201" s="291">
        <v>1.9165479566343038</v>
      </c>
      <c r="E201" s="293">
        <v>4098</v>
      </c>
      <c r="F201" s="292">
        <v>4.6767885715820003E-2</v>
      </c>
      <c r="G201" s="251"/>
      <c r="H201" s="307">
        <v>8</v>
      </c>
      <c r="I201" s="307">
        <v>2.0980167232631723</v>
      </c>
      <c r="J201" s="307">
        <v>5319</v>
      </c>
      <c r="K201" s="308">
        <v>3.9443818824274716E-2</v>
      </c>
      <c r="L201" s="251"/>
      <c r="M201" s="293">
        <v>22</v>
      </c>
      <c r="N201" s="293">
        <v>4.0145646798974761</v>
      </c>
      <c r="O201" s="293">
        <v>9417</v>
      </c>
      <c r="P201" s="308">
        <v>4.2631036210018861E-2</v>
      </c>
      <c r="Q201" s="251"/>
      <c r="R201" s="251"/>
      <c r="S201" s="251"/>
      <c r="T201" s="225"/>
      <c r="U201" s="225"/>
    </row>
    <row r="202" spans="1:21" x14ac:dyDescent="0.25">
      <c r="A202" s="303"/>
      <c r="B202" s="251"/>
      <c r="C202" s="291"/>
      <c r="D202" s="299"/>
      <c r="E202" s="300"/>
      <c r="F202" s="292"/>
      <c r="G202" s="251"/>
      <c r="H202" s="293"/>
      <c r="I202" s="293"/>
      <c r="J202" s="293"/>
      <c r="K202" s="292"/>
      <c r="L202" s="251"/>
      <c r="N202" s="293"/>
      <c r="O202" s="293"/>
      <c r="P202" s="292"/>
      <c r="Q202" s="251"/>
      <c r="R202" s="251"/>
      <c r="S202" s="251"/>
      <c r="T202" s="225"/>
      <c r="U202" s="225"/>
    </row>
    <row r="203" spans="1:21" x14ac:dyDescent="0.25">
      <c r="A203" s="303" t="s">
        <v>516</v>
      </c>
      <c r="B203" s="302" t="s">
        <v>517</v>
      </c>
      <c r="C203" s="291">
        <v>4858</v>
      </c>
      <c r="D203" s="291">
        <v>1195.1897292486938</v>
      </c>
      <c r="E203" s="293">
        <v>269514</v>
      </c>
      <c r="F203" s="292">
        <v>0.44346109265147404</v>
      </c>
      <c r="G203" s="292"/>
      <c r="H203" s="293">
        <v>7411</v>
      </c>
      <c r="I203" s="293">
        <v>1773.0379441332775</v>
      </c>
      <c r="J203" s="293">
        <v>359051</v>
      </c>
      <c r="K203" s="292">
        <v>0.49381228408590355</v>
      </c>
      <c r="L203" s="292"/>
      <c r="M203" s="293">
        <v>12269</v>
      </c>
      <c r="N203" s="293">
        <v>2968.2276733819713</v>
      </c>
      <c r="O203" s="293">
        <v>628565</v>
      </c>
      <c r="P203" s="292">
        <v>0.47222286849919604</v>
      </c>
      <c r="Q203" s="251"/>
      <c r="R203" s="251"/>
      <c r="S203" s="251"/>
      <c r="T203" s="225"/>
      <c r="U203" s="225"/>
    </row>
    <row r="204" spans="1:21" x14ac:dyDescent="0.25">
      <c r="A204" s="282"/>
      <c r="B204" s="302"/>
      <c r="C204" s="299"/>
      <c r="D204" s="312"/>
      <c r="E204" s="313"/>
      <c r="F204" s="292"/>
      <c r="G204" s="251"/>
      <c r="H204" s="293"/>
      <c r="I204" s="293"/>
      <c r="J204" s="293"/>
      <c r="K204" s="292"/>
      <c r="L204" s="251"/>
      <c r="N204" s="293"/>
      <c r="O204" s="293"/>
      <c r="P204" s="292"/>
      <c r="Q204" s="251"/>
      <c r="R204" s="251"/>
      <c r="S204" s="251"/>
      <c r="T204" s="225"/>
      <c r="U204" s="225"/>
    </row>
    <row r="205" spans="1:21" x14ac:dyDescent="0.25">
      <c r="A205" s="303" t="s">
        <v>518</v>
      </c>
      <c r="B205" s="302" t="s">
        <v>1152</v>
      </c>
      <c r="C205" s="291">
        <v>223</v>
      </c>
      <c r="D205" s="291">
        <v>64.152520787454392</v>
      </c>
      <c r="E205" s="293">
        <v>7829</v>
      </c>
      <c r="F205" s="292">
        <v>0.81942164755976998</v>
      </c>
      <c r="G205" s="251"/>
      <c r="H205" s="307">
        <v>288</v>
      </c>
      <c r="I205" s="307">
        <v>82.626253486389558</v>
      </c>
      <c r="J205" s="307">
        <v>10444</v>
      </c>
      <c r="K205" s="308">
        <v>0.79113609236297933</v>
      </c>
      <c r="L205" s="251"/>
      <c r="M205" s="293">
        <v>511</v>
      </c>
      <c r="N205" s="293">
        <v>146.77877427384396</v>
      </c>
      <c r="O205" s="293">
        <v>18273</v>
      </c>
      <c r="P205" s="308">
        <v>0.80325493500708123</v>
      </c>
      <c r="Q205" s="251"/>
      <c r="R205" s="251"/>
      <c r="S205" s="251"/>
      <c r="T205" s="225"/>
      <c r="U205" s="225"/>
    </row>
    <row r="206" spans="1:21" x14ac:dyDescent="0.25">
      <c r="A206" s="303" t="s">
        <v>520</v>
      </c>
      <c r="B206" s="302" t="s">
        <v>1153</v>
      </c>
      <c r="C206" s="291">
        <v>142</v>
      </c>
      <c r="D206" s="291">
        <v>35.107379702377379</v>
      </c>
      <c r="E206" s="293">
        <v>12147</v>
      </c>
      <c r="F206" s="292">
        <v>0.28902099038756385</v>
      </c>
      <c r="G206" s="251"/>
      <c r="H206" s="307">
        <v>175</v>
      </c>
      <c r="I206" s="307">
        <v>39.338842471377539</v>
      </c>
      <c r="J206" s="307">
        <v>15859</v>
      </c>
      <c r="K206" s="308">
        <v>0.24805373902123423</v>
      </c>
      <c r="L206" s="251"/>
      <c r="M206" s="293">
        <v>317</v>
      </c>
      <c r="N206" s="293">
        <v>74.446222173754919</v>
      </c>
      <c r="O206" s="293">
        <v>28006</v>
      </c>
      <c r="P206" s="308">
        <v>0.26582240296277554</v>
      </c>
      <c r="Q206" s="251"/>
      <c r="R206" s="251"/>
      <c r="S206" s="251"/>
      <c r="T206" s="225"/>
      <c r="U206" s="225"/>
    </row>
    <row r="207" spans="1:21" x14ac:dyDescent="0.25">
      <c r="A207" s="303" t="s">
        <v>522</v>
      </c>
      <c r="B207" s="302" t="s">
        <v>523</v>
      </c>
      <c r="C207" s="291">
        <v>669</v>
      </c>
      <c r="D207" s="291">
        <v>193.59740291231049</v>
      </c>
      <c r="E207" s="293">
        <v>13480</v>
      </c>
      <c r="F207" s="292">
        <v>1.4361825141862796</v>
      </c>
      <c r="G207" s="251"/>
      <c r="H207" s="307">
        <v>882</v>
      </c>
      <c r="I207" s="307">
        <v>247.05303363952405</v>
      </c>
      <c r="J207" s="307">
        <v>17502</v>
      </c>
      <c r="K207" s="308">
        <v>1.4115702984774543</v>
      </c>
      <c r="L207" s="251"/>
      <c r="M207" s="293">
        <v>1551</v>
      </c>
      <c r="N207" s="293">
        <v>440.65043655183456</v>
      </c>
      <c r="O207" s="293">
        <v>30982</v>
      </c>
      <c r="P207" s="308">
        <v>1.4222788604732897</v>
      </c>
      <c r="Q207" s="251"/>
      <c r="R207" s="251"/>
      <c r="S207" s="251"/>
      <c r="T207" s="225"/>
      <c r="U207" s="225"/>
    </row>
    <row r="208" spans="1:21" x14ac:dyDescent="0.25">
      <c r="A208" s="303" t="s">
        <v>524</v>
      </c>
      <c r="B208" s="302" t="s">
        <v>525</v>
      </c>
      <c r="C208" s="291">
        <v>268</v>
      </c>
      <c r="D208" s="291">
        <v>64.94016632420022</v>
      </c>
      <c r="E208" s="293">
        <v>10738</v>
      </c>
      <c r="F208" s="292">
        <v>0.60476966217359118</v>
      </c>
      <c r="G208" s="251"/>
      <c r="H208" s="307">
        <v>477</v>
      </c>
      <c r="I208" s="307">
        <v>114.63117906217697</v>
      </c>
      <c r="J208" s="307">
        <v>15552</v>
      </c>
      <c r="K208" s="308">
        <v>0.73708319870226957</v>
      </c>
      <c r="L208" s="251"/>
      <c r="M208" s="293">
        <v>745</v>
      </c>
      <c r="N208" s="293">
        <v>179.57134538637717</v>
      </c>
      <c r="O208" s="293">
        <v>26290</v>
      </c>
      <c r="P208" s="308">
        <v>0.68304049215054086</v>
      </c>
      <c r="Q208" s="251"/>
      <c r="R208" s="251"/>
      <c r="S208" s="251"/>
      <c r="T208" s="225"/>
      <c r="U208" s="225"/>
    </row>
    <row r="209" spans="1:21" x14ac:dyDescent="0.25">
      <c r="A209" s="303" t="s">
        <v>526</v>
      </c>
      <c r="B209" s="302" t="s">
        <v>527</v>
      </c>
      <c r="C209" s="291">
        <v>105</v>
      </c>
      <c r="D209" s="291">
        <v>37.037157630247378</v>
      </c>
      <c r="E209" s="293">
        <v>8418</v>
      </c>
      <c r="F209" s="292">
        <v>0.4399757380642359</v>
      </c>
      <c r="G209" s="251"/>
      <c r="H209" s="307">
        <v>169</v>
      </c>
      <c r="I209" s="307">
        <v>50.077185397883596</v>
      </c>
      <c r="J209" s="307">
        <v>11249</v>
      </c>
      <c r="K209" s="308">
        <v>0.44517010754630276</v>
      </c>
      <c r="L209" s="251"/>
      <c r="M209" s="293">
        <v>274</v>
      </c>
      <c r="N209" s="293">
        <v>87.114343028130975</v>
      </c>
      <c r="O209" s="293">
        <v>19667</v>
      </c>
      <c r="P209" s="308">
        <v>0.44294677901119117</v>
      </c>
      <c r="Q209" s="251"/>
      <c r="R209" s="251"/>
      <c r="S209" s="251"/>
      <c r="T209" s="225"/>
      <c r="U209" s="225"/>
    </row>
    <row r="210" spans="1:21" x14ac:dyDescent="0.25">
      <c r="A210" s="303" t="s">
        <v>528</v>
      </c>
      <c r="B210" s="302" t="s">
        <v>529</v>
      </c>
      <c r="C210" s="291">
        <v>799</v>
      </c>
      <c r="D210" s="291">
        <v>196.6004824073718</v>
      </c>
      <c r="E210" s="293">
        <v>9078</v>
      </c>
      <c r="F210" s="292">
        <v>2.1656805728945998</v>
      </c>
      <c r="G210" s="251"/>
      <c r="H210" s="307">
        <v>1179</v>
      </c>
      <c r="I210" s="307">
        <v>294.34675190922968</v>
      </c>
      <c r="J210" s="307">
        <v>11881</v>
      </c>
      <c r="K210" s="308">
        <v>2.4774577216499427</v>
      </c>
      <c r="L210" s="251"/>
      <c r="M210" s="293">
        <v>1978</v>
      </c>
      <c r="N210" s="293">
        <v>490.94723431660145</v>
      </c>
      <c r="O210" s="293">
        <v>20959</v>
      </c>
      <c r="P210" s="308">
        <v>2.3424172637845389</v>
      </c>
      <c r="Q210" s="251"/>
      <c r="R210" s="251"/>
      <c r="S210" s="251"/>
      <c r="T210" s="225"/>
      <c r="U210" s="225"/>
    </row>
    <row r="211" spans="1:21" x14ac:dyDescent="0.25">
      <c r="A211" s="282"/>
      <c r="B211" s="251"/>
      <c r="C211" s="291"/>
      <c r="D211" s="291"/>
      <c r="E211" s="293"/>
      <c r="F211" s="292"/>
      <c r="G211" s="251"/>
      <c r="H211" s="293"/>
      <c r="I211" s="293"/>
      <c r="J211" s="293"/>
      <c r="K211" s="292"/>
      <c r="L211" s="251"/>
      <c r="N211" s="293"/>
      <c r="O211" s="293"/>
      <c r="P211" s="292"/>
      <c r="Q211" s="251"/>
      <c r="R211" s="251"/>
      <c r="S211" s="251"/>
      <c r="T211" s="225"/>
      <c r="U211" s="225"/>
    </row>
    <row r="212" spans="1:21" x14ac:dyDescent="0.25">
      <c r="A212" s="303" t="s">
        <v>530</v>
      </c>
      <c r="B212" s="302" t="s">
        <v>531</v>
      </c>
      <c r="C212" s="291">
        <v>222</v>
      </c>
      <c r="D212" s="291">
        <v>53.547491041895768</v>
      </c>
      <c r="E212" s="293">
        <v>27208</v>
      </c>
      <c r="F212" s="292">
        <v>0.19680789121543577</v>
      </c>
      <c r="G212" s="251"/>
      <c r="H212" s="293">
        <v>318</v>
      </c>
      <c r="I212" s="293">
        <v>82.349678356472737</v>
      </c>
      <c r="J212" s="293">
        <v>36985</v>
      </c>
      <c r="K212" s="292">
        <v>0.22265696459773621</v>
      </c>
      <c r="L212" s="251"/>
      <c r="M212" s="293">
        <v>540</v>
      </c>
      <c r="N212" s="293">
        <v>135.8971693983685</v>
      </c>
      <c r="O212" s="293">
        <v>64193</v>
      </c>
      <c r="P212" s="292">
        <v>0.21170091660830387</v>
      </c>
      <c r="Q212" s="251"/>
      <c r="R212" s="251"/>
      <c r="S212" s="251"/>
      <c r="T212" s="225"/>
      <c r="U212" s="225"/>
    </row>
    <row r="213" spans="1:21" x14ac:dyDescent="0.25">
      <c r="A213" s="282" t="s">
        <v>532</v>
      </c>
      <c r="B213" s="251" t="s">
        <v>533</v>
      </c>
      <c r="C213" s="291">
        <v>95</v>
      </c>
      <c r="D213" s="291">
        <v>30.96128528520105</v>
      </c>
      <c r="E213" s="293">
        <v>5256</v>
      </c>
      <c r="F213" s="292">
        <v>0.58906554956623003</v>
      </c>
      <c r="G213" s="251"/>
      <c r="H213" s="307">
        <v>111</v>
      </c>
      <c r="I213" s="307">
        <v>36.990502052443979</v>
      </c>
      <c r="J213" s="307">
        <v>7157</v>
      </c>
      <c r="K213" s="308">
        <v>0.51684367825127819</v>
      </c>
      <c r="L213" s="251"/>
      <c r="M213" s="293">
        <v>206</v>
      </c>
      <c r="N213" s="293">
        <v>67.95178733764503</v>
      </c>
      <c r="O213" s="293">
        <v>12413</v>
      </c>
      <c r="P213" s="308">
        <v>0.54742437233259511</v>
      </c>
      <c r="Q213" s="251"/>
      <c r="R213" s="251"/>
      <c r="S213" s="251"/>
      <c r="T213" s="225"/>
      <c r="U213" s="225"/>
    </row>
    <row r="214" spans="1:21" x14ac:dyDescent="0.25">
      <c r="A214" s="282" t="s">
        <v>534</v>
      </c>
      <c r="B214" s="251" t="s">
        <v>535</v>
      </c>
      <c r="C214" s="291">
        <v>20</v>
      </c>
      <c r="D214" s="291">
        <v>4.788247778006598</v>
      </c>
      <c r="E214" s="293">
        <v>3873</v>
      </c>
      <c r="F214" s="292">
        <v>0.12363149439727854</v>
      </c>
      <c r="G214" s="251"/>
      <c r="H214" s="307">
        <v>27</v>
      </c>
      <c r="I214" s="307">
        <v>6.0770990756060428</v>
      </c>
      <c r="J214" s="307">
        <v>5303</v>
      </c>
      <c r="K214" s="308">
        <v>0.11459738026788691</v>
      </c>
      <c r="L214" s="251"/>
      <c r="M214" s="293">
        <v>47</v>
      </c>
      <c r="N214" s="293">
        <v>10.865346853612641</v>
      </c>
      <c r="O214" s="293">
        <v>9176</v>
      </c>
      <c r="P214" s="308">
        <v>0.11841049317363384</v>
      </c>
      <c r="Q214" s="251"/>
      <c r="R214" s="251"/>
      <c r="S214" s="251"/>
      <c r="T214" s="225"/>
      <c r="U214" s="225"/>
    </row>
    <row r="215" spans="1:21" x14ac:dyDescent="0.25">
      <c r="A215" s="282" t="s">
        <v>536</v>
      </c>
      <c r="B215" s="251" t="s">
        <v>537</v>
      </c>
      <c r="C215" s="291">
        <v>8</v>
      </c>
      <c r="D215" s="291">
        <v>1.8007547802053354</v>
      </c>
      <c r="E215" s="293">
        <v>3965</v>
      </c>
      <c r="F215" s="292">
        <v>4.5416261795847047E-2</v>
      </c>
      <c r="G215" s="251"/>
      <c r="H215" s="307">
        <v>19</v>
      </c>
      <c r="I215" s="307">
        <v>4.7949878014042175</v>
      </c>
      <c r="J215" s="307">
        <v>5704</v>
      </c>
      <c r="K215" s="308">
        <v>8.4063601006385297E-2</v>
      </c>
      <c r="L215" s="251"/>
      <c r="M215" s="293">
        <v>27</v>
      </c>
      <c r="N215" s="293">
        <v>6.595742581609553</v>
      </c>
      <c r="O215" s="293">
        <v>9669</v>
      </c>
      <c r="P215" s="308">
        <v>6.8215354034642184E-2</v>
      </c>
      <c r="Q215" s="251"/>
      <c r="R215" s="251"/>
      <c r="S215" s="251"/>
      <c r="T215" s="225"/>
      <c r="U215" s="225"/>
    </row>
    <row r="216" spans="1:21" x14ac:dyDescent="0.25">
      <c r="A216" s="282" t="s">
        <v>538</v>
      </c>
      <c r="B216" s="251" t="s">
        <v>539</v>
      </c>
      <c r="C216" s="291">
        <v>47</v>
      </c>
      <c r="D216" s="291">
        <v>6.5396511221785936</v>
      </c>
      <c r="E216" s="293">
        <v>7483</v>
      </c>
      <c r="F216" s="292">
        <v>8.7393440093259292E-2</v>
      </c>
      <c r="G216" s="251"/>
      <c r="H216" s="307">
        <v>86</v>
      </c>
      <c r="I216" s="307">
        <v>19.999520805681392</v>
      </c>
      <c r="J216" s="307">
        <v>10012</v>
      </c>
      <c r="K216" s="308">
        <v>0.19975550145506785</v>
      </c>
      <c r="L216" s="251"/>
      <c r="M216" s="293">
        <v>133</v>
      </c>
      <c r="N216" s="293">
        <v>26.539171927859986</v>
      </c>
      <c r="O216" s="293">
        <v>17495</v>
      </c>
      <c r="P216" s="308">
        <v>0.15169575265995991</v>
      </c>
      <c r="Q216" s="251"/>
      <c r="R216" s="251"/>
      <c r="S216" s="251"/>
      <c r="T216" s="225"/>
      <c r="U216" s="225"/>
    </row>
    <row r="217" spans="1:21" x14ac:dyDescent="0.25">
      <c r="A217" s="282" t="s">
        <v>540</v>
      </c>
      <c r="B217" s="251" t="s">
        <v>541</v>
      </c>
      <c r="C217" s="291">
        <v>52</v>
      </c>
      <c r="D217" s="291">
        <v>9.4575520763041858</v>
      </c>
      <c r="E217" s="293">
        <v>6631</v>
      </c>
      <c r="F217" s="292">
        <v>0.14262633202087446</v>
      </c>
      <c r="G217" s="251"/>
      <c r="H217" s="307">
        <v>75</v>
      </c>
      <c r="I217" s="307">
        <v>14.487568621337109</v>
      </c>
      <c r="J217" s="307">
        <v>8809</v>
      </c>
      <c r="K217" s="308">
        <v>0.16446326054418334</v>
      </c>
      <c r="L217" s="251"/>
      <c r="M217" s="293">
        <v>127</v>
      </c>
      <c r="N217" s="293">
        <v>23.945120697641293</v>
      </c>
      <c r="O217" s="293">
        <v>15440</v>
      </c>
      <c r="P217" s="308">
        <v>0.1550849786116664</v>
      </c>
      <c r="Q217" s="251"/>
      <c r="R217" s="251"/>
      <c r="S217" s="251"/>
      <c r="T217" s="225"/>
      <c r="U217" s="225"/>
    </row>
    <row r="218" spans="1:21" x14ac:dyDescent="0.25">
      <c r="A218" s="282"/>
      <c r="B218" s="251"/>
      <c r="C218" s="291"/>
      <c r="D218" s="291"/>
      <c r="E218" s="293"/>
      <c r="F218" s="292"/>
      <c r="G218" s="251"/>
      <c r="H218" s="293"/>
      <c r="I218" s="293"/>
      <c r="J218" s="293"/>
      <c r="K218" s="292"/>
      <c r="L218" s="251"/>
      <c r="N218" s="293"/>
      <c r="O218" s="293"/>
      <c r="P218" s="292"/>
      <c r="Q218" s="251"/>
      <c r="R218" s="251"/>
      <c r="S218" s="251"/>
      <c r="T218" s="225"/>
      <c r="U218" s="225"/>
    </row>
    <row r="219" spans="1:21" x14ac:dyDescent="0.25">
      <c r="A219" s="303" t="s">
        <v>542</v>
      </c>
      <c r="B219" s="302" t="s">
        <v>543</v>
      </c>
      <c r="C219" s="291">
        <v>724</v>
      </c>
      <c r="D219" s="291">
        <v>165.89977799074592</v>
      </c>
      <c r="E219" s="293">
        <v>61263</v>
      </c>
      <c r="F219" s="292">
        <v>0.27079930462227764</v>
      </c>
      <c r="G219" s="251"/>
      <c r="H219" s="293">
        <v>1169</v>
      </c>
      <c r="I219" s="293">
        <v>254.13796287669311</v>
      </c>
      <c r="J219" s="293">
        <v>80800</v>
      </c>
      <c r="K219" s="292">
        <v>0.31452718177808553</v>
      </c>
      <c r="L219" s="251"/>
      <c r="M219" s="293">
        <v>1893</v>
      </c>
      <c r="N219" s="293">
        <v>420.03774086743903</v>
      </c>
      <c r="O219" s="293">
        <v>142063</v>
      </c>
      <c r="P219" s="292">
        <v>0.29567004840629796</v>
      </c>
      <c r="Q219" s="251"/>
      <c r="R219" s="251"/>
      <c r="S219" s="251"/>
      <c r="T219" s="225"/>
      <c r="U219" s="225"/>
    </row>
    <row r="220" spans="1:21" x14ac:dyDescent="0.25">
      <c r="A220" s="282" t="s">
        <v>544</v>
      </c>
      <c r="B220" s="251" t="s">
        <v>545</v>
      </c>
      <c r="C220" s="291">
        <v>194</v>
      </c>
      <c r="D220" s="291">
        <v>51.561212213548373</v>
      </c>
      <c r="E220" s="293">
        <v>9145</v>
      </c>
      <c r="F220" s="292">
        <v>0.56381861359812324</v>
      </c>
      <c r="G220" s="251"/>
      <c r="H220" s="307">
        <v>297</v>
      </c>
      <c r="I220" s="307">
        <v>73.21376663350479</v>
      </c>
      <c r="J220" s="307">
        <v>11751</v>
      </c>
      <c r="K220" s="308">
        <v>0.6230428613182265</v>
      </c>
      <c r="L220" s="251"/>
      <c r="M220" s="293">
        <v>491</v>
      </c>
      <c r="N220" s="293">
        <v>124.77497884705316</v>
      </c>
      <c r="O220" s="293">
        <v>20896</v>
      </c>
      <c r="P220" s="308">
        <v>0.59712375022517794</v>
      </c>
      <c r="Q220" s="251"/>
      <c r="R220" s="251"/>
      <c r="S220" s="251"/>
      <c r="T220" s="225"/>
      <c r="U220" s="225"/>
    </row>
    <row r="221" spans="1:21" x14ac:dyDescent="0.25">
      <c r="A221" s="282" t="s">
        <v>546</v>
      </c>
      <c r="B221" s="251" t="s">
        <v>547</v>
      </c>
      <c r="C221" s="291">
        <v>37</v>
      </c>
      <c r="D221" s="291">
        <v>8.370771409548512</v>
      </c>
      <c r="E221" s="293">
        <v>6778</v>
      </c>
      <c r="F221" s="292">
        <v>0.12349913557905742</v>
      </c>
      <c r="G221" s="251"/>
      <c r="H221" s="307">
        <v>42</v>
      </c>
      <c r="I221" s="307">
        <v>9.004969304276333</v>
      </c>
      <c r="J221" s="307">
        <v>8717</v>
      </c>
      <c r="K221" s="308">
        <v>0.10330353681629383</v>
      </c>
      <c r="L221" s="251"/>
      <c r="M221" s="293">
        <v>79</v>
      </c>
      <c r="N221" s="293">
        <v>17.375740713824847</v>
      </c>
      <c r="O221" s="293">
        <v>15495</v>
      </c>
      <c r="P221" s="308">
        <v>0.11213772645256435</v>
      </c>
      <c r="Q221" s="251"/>
      <c r="R221" s="251"/>
      <c r="S221" s="251"/>
      <c r="T221" s="225"/>
      <c r="U221" s="225"/>
    </row>
    <row r="222" spans="1:21" x14ac:dyDescent="0.25">
      <c r="A222" s="282" t="s">
        <v>548</v>
      </c>
      <c r="B222" s="251" t="s">
        <v>549</v>
      </c>
      <c r="C222" s="291">
        <v>25</v>
      </c>
      <c r="D222" s="291">
        <v>6.0602482301025598</v>
      </c>
      <c r="E222" s="293">
        <v>2898</v>
      </c>
      <c r="F222" s="292">
        <v>0.20911829641485713</v>
      </c>
      <c r="G222" s="251"/>
      <c r="H222" s="307">
        <v>35</v>
      </c>
      <c r="I222" s="307">
        <v>8.3686683650370171</v>
      </c>
      <c r="J222" s="307">
        <v>3854</v>
      </c>
      <c r="K222" s="308">
        <v>0.21714240698072179</v>
      </c>
      <c r="L222" s="251"/>
      <c r="M222" s="293">
        <v>60</v>
      </c>
      <c r="N222" s="293">
        <v>14.428916595139576</v>
      </c>
      <c r="O222" s="293">
        <v>6752</v>
      </c>
      <c r="P222" s="308">
        <v>0.21369840928820463</v>
      </c>
      <c r="Q222" s="251"/>
      <c r="R222" s="251"/>
      <c r="S222" s="251"/>
      <c r="T222" s="225"/>
      <c r="U222" s="225"/>
    </row>
    <row r="223" spans="1:21" x14ac:dyDescent="0.25">
      <c r="A223" s="282" t="s">
        <v>550</v>
      </c>
      <c r="B223" s="251" t="s">
        <v>551</v>
      </c>
      <c r="C223" s="291">
        <v>13</v>
      </c>
      <c r="D223" s="291">
        <v>1.6683855159078642</v>
      </c>
      <c r="E223" s="293">
        <v>3239</v>
      </c>
      <c r="F223" s="292">
        <v>5.1509278045935906E-2</v>
      </c>
      <c r="G223" s="251"/>
      <c r="H223" s="307">
        <v>13</v>
      </c>
      <c r="I223" s="307">
        <v>2.7116366004335717</v>
      </c>
      <c r="J223" s="307">
        <v>4079</v>
      </c>
      <c r="K223" s="308">
        <v>6.6477975004500409E-2</v>
      </c>
      <c r="L223" s="251"/>
      <c r="M223" s="293">
        <v>26</v>
      </c>
      <c r="N223" s="293">
        <v>4.3800221163414363</v>
      </c>
      <c r="O223" s="293">
        <v>7318</v>
      </c>
      <c r="P223" s="308">
        <v>5.9852720912017439E-2</v>
      </c>
      <c r="Q223" s="251"/>
      <c r="R223" s="251"/>
      <c r="S223" s="251"/>
      <c r="T223" s="225"/>
      <c r="U223" s="225"/>
    </row>
    <row r="224" spans="1:21" x14ac:dyDescent="0.25">
      <c r="A224" s="282" t="s">
        <v>552</v>
      </c>
      <c r="B224" s="251" t="s">
        <v>553</v>
      </c>
      <c r="C224" s="291">
        <v>84</v>
      </c>
      <c r="D224" s="291">
        <v>21.685726837881695</v>
      </c>
      <c r="E224" s="293">
        <v>7379</v>
      </c>
      <c r="F224" s="292">
        <v>0.29388435882750635</v>
      </c>
      <c r="G224" s="251"/>
      <c r="H224" s="307">
        <v>137</v>
      </c>
      <c r="I224" s="307">
        <v>34.980654546900197</v>
      </c>
      <c r="J224" s="307">
        <v>9578</v>
      </c>
      <c r="K224" s="308">
        <v>0.36521877789622254</v>
      </c>
      <c r="L224" s="251"/>
      <c r="M224" s="293">
        <v>221</v>
      </c>
      <c r="N224" s="293">
        <v>56.666381384781893</v>
      </c>
      <c r="O224" s="293">
        <v>16957</v>
      </c>
      <c r="P224" s="308">
        <v>0.33417692625335782</v>
      </c>
      <c r="Q224" s="251"/>
      <c r="R224" s="251"/>
      <c r="S224" s="251"/>
      <c r="T224" s="225"/>
      <c r="U224" s="225"/>
    </row>
    <row r="225" spans="1:21" x14ac:dyDescent="0.25">
      <c r="A225" s="282" t="s">
        <v>554</v>
      </c>
      <c r="B225" s="251" t="s">
        <v>555</v>
      </c>
      <c r="C225" s="291">
        <v>96</v>
      </c>
      <c r="D225" s="291">
        <v>20.254848983426516</v>
      </c>
      <c r="E225" s="293">
        <v>7900</v>
      </c>
      <c r="F225" s="292">
        <v>0.25639049346109516</v>
      </c>
      <c r="G225" s="251"/>
      <c r="H225" s="307">
        <v>225</v>
      </c>
      <c r="I225" s="307">
        <v>48.264738435265414</v>
      </c>
      <c r="J225" s="307">
        <v>11022</v>
      </c>
      <c r="K225" s="308">
        <v>0.43789456029092194</v>
      </c>
      <c r="L225" s="251"/>
      <c r="M225" s="293">
        <v>321</v>
      </c>
      <c r="N225" s="293">
        <v>68.519587418691927</v>
      </c>
      <c r="O225" s="293">
        <v>18922</v>
      </c>
      <c r="P225" s="308">
        <v>0.36211598889489444</v>
      </c>
      <c r="Q225" s="251"/>
      <c r="R225" s="251"/>
      <c r="S225" s="251"/>
      <c r="T225" s="225"/>
      <c r="U225" s="225"/>
    </row>
    <row r="226" spans="1:21" x14ac:dyDescent="0.25">
      <c r="A226" s="282" t="s">
        <v>556</v>
      </c>
      <c r="B226" s="251" t="s">
        <v>557</v>
      </c>
      <c r="C226" s="291">
        <v>72</v>
      </c>
      <c r="D226" s="291">
        <v>18.122176704107765</v>
      </c>
      <c r="E226" s="293">
        <v>5702</v>
      </c>
      <c r="F226" s="292">
        <v>0.31782140834983802</v>
      </c>
      <c r="G226" s="251"/>
      <c r="H226" s="307">
        <v>134</v>
      </c>
      <c r="I226" s="307">
        <v>26.655581615175709</v>
      </c>
      <c r="J226" s="307">
        <v>7687</v>
      </c>
      <c r="K226" s="308">
        <v>0.34676182665767802</v>
      </c>
      <c r="L226" s="251"/>
      <c r="M226" s="293">
        <v>206</v>
      </c>
      <c r="N226" s="293">
        <v>44.777758319283478</v>
      </c>
      <c r="O226" s="293">
        <v>13389</v>
      </c>
      <c r="P226" s="308">
        <v>0.33443691328167507</v>
      </c>
      <c r="Q226" s="251"/>
      <c r="R226" s="251"/>
      <c r="S226" s="251"/>
      <c r="T226" s="225"/>
      <c r="U226" s="225"/>
    </row>
    <row r="227" spans="1:21" x14ac:dyDescent="0.25">
      <c r="A227" s="282" t="s">
        <v>558</v>
      </c>
      <c r="B227" s="251" t="s">
        <v>559</v>
      </c>
      <c r="C227" s="291">
        <v>153</v>
      </c>
      <c r="D227" s="291">
        <v>25.996483640265684</v>
      </c>
      <c r="E227" s="293">
        <v>4757</v>
      </c>
      <c r="F227" s="292">
        <v>0.546489040156941</v>
      </c>
      <c r="G227" s="251"/>
      <c r="H227" s="307">
        <v>251</v>
      </c>
      <c r="I227" s="307">
        <v>45.585965284087486</v>
      </c>
      <c r="J227" s="307">
        <v>6352</v>
      </c>
      <c r="K227" s="308">
        <v>0.7176631814245511</v>
      </c>
      <c r="L227" s="251"/>
      <c r="M227" s="293">
        <v>404</v>
      </c>
      <c r="N227" s="293">
        <v>71.582448924353173</v>
      </c>
      <c r="O227" s="293">
        <v>11109</v>
      </c>
      <c r="P227" s="308">
        <v>0.64436446956839655</v>
      </c>
      <c r="Q227" s="251"/>
      <c r="R227" s="251"/>
      <c r="S227" s="251"/>
      <c r="T227" s="225"/>
      <c r="U227" s="225"/>
    </row>
    <row r="228" spans="1:21" x14ac:dyDescent="0.25">
      <c r="A228" s="282" t="s">
        <v>560</v>
      </c>
      <c r="B228" s="251" t="s">
        <v>561</v>
      </c>
      <c r="C228" s="291">
        <v>8</v>
      </c>
      <c r="D228" s="291">
        <v>1.7974530320553104</v>
      </c>
      <c r="E228" s="293">
        <v>2285</v>
      </c>
      <c r="F228" s="292">
        <v>7.866315238754093E-2</v>
      </c>
      <c r="G228" s="251"/>
      <c r="H228" s="307">
        <v>4</v>
      </c>
      <c r="I228" s="307">
        <v>0.47960869208961893</v>
      </c>
      <c r="J228" s="307">
        <v>2837</v>
      </c>
      <c r="K228" s="308">
        <v>1.6905487912922769E-2</v>
      </c>
      <c r="L228" s="251"/>
      <c r="M228" s="293">
        <v>12</v>
      </c>
      <c r="N228" s="293">
        <v>2.2770617241449291</v>
      </c>
      <c r="O228" s="293">
        <v>5122</v>
      </c>
      <c r="P228" s="308">
        <v>4.4456495980963087E-2</v>
      </c>
      <c r="Q228" s="251"/>
      <c r="R228" s="251"/>
      <c r="S228" s="251"/>
      <c r="T228" s="225"/>
      <c r="U228" s="225"/>
    </row>
    <row r="229" spans="1:21" x14ac:dyDescent="0.25">
      <c r="A229" s="282" t="s">
        <v>562</v>
      </c>
      <c r="B229" s="251" t="s">
        <v>563</v>
      </c>
      <c r="C229" s="291">
        <v>8</v>
      </c>
      <c r="D229" s="291">
        <v>1.0062855292134738</v>
      </c>
      <c r="E229" s="293">
        <v>3111</v>
      </c>
      <c r="F229" s="292">
        <v>3.234604722640546E-2</v>
      </c>
      <c r="G229" s="251"/>
      <c r="H229" s="307">
        <v>7</v>
      </c>
      <c r="I229" s="307">
        <v>1.3191818288224499</v>
      </c>
      <c r="J229" s="307">
        <v>3934</v>
      </c>
      <c r="K229" s="308">
        <v>3.3532837539970765E-2</v>
      </c>
      <c r="L229" s="251"/>
      <c r="M229" s="293">
        <v>15</v>
      </c>
      <c r="N229" s="293">
        <v>2.3254673580359237</v>
      </c>
      <c r="O229" s="293">
        <v>7045</v>
      </c>
      <c r="P229" s="308">
        <v>3.300876306651418E-2</v>
      </c>
      <c r="Q229" s="251"/>
      <c r="R229" s="251"/>
      <c r="S229" s="251"/>
      <c r="T229" s="225"/>
      <c r="U229" s="225"/>
    </row>
    <row r="230" spans="1:21" x14ac:dyDescent="0.25">
      <c r="A230" s="282" t="s">
        <v>564</v>
      </c>
      <c r="B230" s="251" t="s">
        <v>565</v>
      </c>
      <c r="C230" s="291">
        <v>18</v>
      </c>
      <c r="D230" s="291">
        <v>4.3601442272433077</v>
      </c>
      <c r="E230" s="293">
        <v>4991</v>
      </c>
      <c r="F230" s="292">
        <v>8.7360132783877137E-2</v>
      </c>
      <c r="G230" s="251"/>
      <c r="H230" s="307">
        <v>11</v>
      </c>
      <c r="I230" s="307">
        <v>2.2366211513126251</v>
      </c>
      <c r="J230" s="307">
        <v>6824</v>
      </c>
      <c r="K230" s="308">
        <v>3.2775808196257694E-2</v>
      </c>
      <c r="L230" s="251"/>
      <c r="M230" s="293">
        <v>29</v>
      </c>
      <c r="N230" s="293">
        <v>6.5967653785559328</v>
      </c>
      <c r="O230" s="293">
        <v>11815</v>
      </c>
      <c r="P230" s="308">
        <v>5.5833816153668503E-2</v>
      </c>
      <c r="Q230" s="251"/>
      <c r="R230" s="251"/>
      <c r="S230" s="251"/>
      <c r="T230" s="225"/>
      <c r="U230" s="225"/>
    </row>
    <row r="231" spans="1:21" x14ac:dyDescent="0.25">
      <c r="A231" s="282" t="s">
        <v>566</v>
      </c>
      <c r="B231" s="251" t="s">
        <v>567</v>
      </c>
      <c r="C231" s="291">
        <v>16</v>
      </c>
      <c r="D231" s="291">
        <v>5.0160416674448562</v>
      </c>
      <c r="E231" s="293">
        <v>3078</v>
      </c>
      <c r="F231" s="292">
        <v>0.16296431668111944</v>
      </c>
      <c r="G231" s="251"/>
      <c r="H231" s="307">
        <v>13</v>
      </c>
      <c r="I231" s="307">
        <v>1.3165704197879065</v>
      </c>
      <c r="J231" s="307">
        <v>4165</v>
      </c>
      <c r="K231" s="308">
        <v>3.1610334208593195E-2</v>
      </c>
      <c r="L231" s="251"/>
      <c r="M231" s="293">
        <v>29</v>
      </c>
      <c r="N231" s="293">
        <v>6.3326120872327625</v>
      </c>
      <c r="O231" s="293">
        <v>7243</v>
      </c>
      <c r="P231" s="308">
        <v>8.7430789551743229E-2</v>
      </c>
      <c r="Q231" s="251"/>
      <c r="R231" s="251"/>
      <c r="S231" s="251"/>
      <c r="T231" s="225"/>
      <c r="U231" s="225"/>
    </row>
    <row r="232" spans="1:21" x14ac:dyDescent="0.25">
      <c r="A232" s="282"/>
      <c r="B232" s="251"/>
      <c r="C232" s="291"/>
      <c r="D232" s="291"/>
      <c r="E232" s="293"/>
      <c r="F232" s="292"/>
      <c r="G232" s="251"/>
      <c r="H232" s="293"/>
      <c r="I232" s="293"/>
      <c r="J232" s="293"/>
      <c r="K232" s="292"/>
      <c r="L232" s="251"/>
      <c r="N232" s="293"/>
      <c r="O232" s="293"/>
      <c r="P232" s="292"/>
      <c r="Q232" s="251"/>
      <c r="R232" s="251"/>
      <c r="S232" s="251"/>
      <c r="T232" s="225"/>
      <c r="U232" s="225"/>
    </row>
    <row r="233" spans="1:21" x14ac:dyDescent="0.25">
      <c r="A233" s="303" t="s">
        <v>568</v>
      </c>
      <c r="B233" s="302" t="s">
        <v>569</v>
      </c>
      <c r="C233" s="291">
        <v>1342</v>
      </c>
      <c r="D233" s="291">
        <v>288.09643566365355</v>
      </c>
      <c r="E233" s="293">
        <v>54279</v>
      </c>
      <c r="F233" s="292">
        <v>0.53076960825301411</v>
      </c>
      <c r="G233" s="251"/>
      <c r="H233" s="293">
        <v>2037</v>
      </c>
      <c r="I233" s="293">
        <v>448.72140209211659</v>
      </c>
      <c r="J233" s="293">
        <v>72635</v>
      </c>
      <c r="K233" s="292">
        <v>0.61777573083515747</v>
      </c>
      <c r="L233" s="251"/>
      <c r="M233" s="293">
        <v>3379</v>
      </c>
      <c r="N233" s="293">
        <v>736.81783775577014</v>
      </c>
      <c r="O233" s="293">
        <v>126914</v>
      </c>
      <c r="P233" s="292">
        <v>0.58056466406840079</v>
      </c>
      <c r="Q233" s="251"/>
      <c r="R233" s="251"/>
      <c r="S233" s="251"/>
      <c r="T233" s="225"/>
      <c r="U233" s="225"/>
    </row>
    <row r="234" spans="1:21" x14ac:dyDescent="0.25">
      <c r="A234" s="282" t="s">
        <v>570</v>
      </c>
      <c r="B234" s="251" t="s">
        <v>571</v>
      </c>
      <c r="C234" s="291">
        <v>135</v>
      </c>
      <c r="D234" s="291">
        <v>25.776202113424333</v>
      </c>
      <c r="E234" s="293">
        <v>4588</v>
      </c>
      <c r="F234" s="292">
        <v>0.56181783159163756</v>
      </c>
      <c r="G234" s="251"/>
      <c r="H234" s="307">
        <v>243</v>
      </c>
      <c r="I234" s="307">
        <v>46.921706861148856</v>
      </c>
      <c r="J234" s="307">
        <v>6186</v>
      </c>
      <c r="K234" s="308">
        <v>0.7585144982403631</v>
      </c>
      <c r="L234" s="251"/>
      <c r="M234" s="293">
        <v>378</v>
      </c>
      <c r="N234" s="293">
        <v>72.697908974573181</v>
      </c>
      <c r="O234" s="293">
        <v>10774</v>
      </c>
      <c r="P234" s="308">
        <v>0.67475319263572664</v>
      </c>
      <c r="Q234" s="251"/>
      <c r="R234" s="251"/>
      <c r="S234" s="251"/>
      <c r="T234" s="225"/>
      <c r="U234" s="225"/>
    </row>
    <row r="235" spans="1:21" x14ac:dyDescent="0.25">
      <c r="A235" s="282" t="s">
        <v>572</v>
      </c>
      <c r="B235" s="251" t="s">
        <v>573</v>
      </c>
      <c r="C235" s="291">
        <v>100</v>
      </c>
      <c r="D235" s="291">
        <v>17.205217746957569</v>
      </c>
      <c r="E235" s="293">
        <v>6880</v>
      </c>
      <c r="F235" s="292">
        <v>0.25007583934531352</v>
      </c>
      <c r="G235" s="251"/>
      <c r="H235" s="307">
        <v>156</v>
      </c>
      <c r="I235" s="307">
        <v>31.618202178330378</v>
      </c>
      <c r="J235" s="307">
        <v>9323</v>
      </c>
      <c r="K235" s="308">
        <v>0.33914193047656743</v>
      </c>
      <c r="L235" s="251"/>
      <c r="M235" s="293">
        <v>256</v>
      </c>
      <c r="N235" s="293">
        <v>48.823419925287951</v>
      </c>
      <c r="O235" s="293">
        <v>16203</v>
      </c>
      <c r="P235" s="308">
        <v>0.30132333472374223</v>
      </c>
      <c r="Q235" s="251"/>
      <c r="R235" s="251"/>
      <c r="S235" s="251"/>
      <c r="T235" s="225"/>
      <c r="U235" s="225"/>
    </row>
    <row r="236" spans="1:21" x14ac:dyDescent="0.25">
      <c r="A236" s="282" t="s">
        <v>980</v>
      </c>
      <c r="B236" s="251" t="s">
        <v>575</v>
      </c>
      <c r="C236" s="291">
        <v>33</v>
      </c>
      <c r="D236" s="291">
        <v>6.6060557158145699</v>
      </c>
      <c r="E236" s="293">
        <v>6274</v>
      </c>
      <c r="F236" s="292">
        <v>0.10529256799194404</v>
      </c>
      <c r="G236" s="251"/>
      <c r="H236" s="307">
        <v>38</v>
      </c>
      <c r="I236" s="307">
        <v>10.674513559359925</v>
      </c>
      <c r="J236" s="307">
        <v>8039</v>
      </c>
      <c r="K236" s="308">
        <v>0.13278409701903129</v>
      </c>
      <c r="L236" s="251"/>
      <c r="M236" s="293">
        <v>71</v>
      </c>
      <c r="N236" s="293">
        <v>17.280569275174493</v>
      </c>
      <c r="O236" s="293">
        <v>14313</v>
      </c>
      <c r="P236" s="308">
        <v>0.12073338416247113</v>
      </c>
      <c r="Q236" s="251"/>
      <c r="R236" s="251"/>
      <c r="S236" s="251"/>
      <c r="T236" s="225"/>
      <c r="U236" s="225"/>
    </row>
    <row r="237" spans="1:21" x14ac:dyDescent="0.25">
      <c r="A237" s="282" t="s">
        <v>576</v>
      </c>
      <c r="B237" s="251" t="s">
        <v>577</v>
      </c>
      <c r="C237" s="291">
        <v>269</v>
      </c>
      <c r="D237" s="291">
        <v>51.849259409814778</v>
      </c>
      <c r="E237" s="293">
        <v>4924</v>
      </c>
      <c r="F237" s="292">
        <v>1.0529906460157348</v>
      </c>
      <c r="G237" s="251"/>
      <c r="H237" s="307">
        <v>339</v>
      </c>
      <c r="I237" s="307">
        <v>62.083840190165049</v>
      </c>
      <c r="J237" s="307">
        <v>6405</v>
      </c>
      <c r="K237" s="308">
        <v>0.96930273520944643</v>
      </c>
      <c r="L237" s="251"/>
      <c r="M237" s="293">
        <v>608</v>
      </c>
      <c r="N237" s="293">
        <v>113.93309959997983</v>
      </c>
      <c r="O237" s="293">
        <v>11329</v>
      </c>
      <c r="P237" s="308">
        <v>1.0056765786916748</v>
      </c>
      <c r="Q237" s="251"/>
      <c r="R237" s="251"/>
      <c r="S237" s="251"/>
      <c r="T237" s="225"/>
      <c r="U237" s="225"/>
    </row>
    <row r="238" spans="1:21" x14ac:dyDescent="0.25">
      <c r="A238" s="282" t="s">
        <v>578</v>
      </c>
      <c r="B238" s="251" t="s">
        <v>579</v>
      </c>
      <c r="C238" s="291">
        <v>57</v>
      </c>
      <c r="D238" s="291">
        <v>12.306525531298748</v>
      </c>
      <c r="E238" s="293">
        <v>5856</v>
      </c>
      <c r="F238" s="292">
        <v>0.21015241685960978</v>
      </c>
      <c r="G238" s="251"/>
      <c r="H238" s="307">
        <v>83</v>
      </c>
      <c r="I238" s="307">
        <v>19.725175511103611</v>
      </c>
      <c r="J238" s="307">
        <v>7993</v>
      </c>
      <c r="K238" s="308">
        <v>0.24678062693736535</v>
      </c>
      <c r="L238" s="251"/>
      <c r="M238" s="293">
        <v>140</v>
      </c>
      <c r="N238" s="293">
        <v>32.031701042402361</v>
      </c>
      <c r="O238" s="293">
        <v>13849</v>
      </c>
      <c r="P238" s="308">
        <v>0.23129251962165037</v>
      </c>
      <c r="Q238" s="251"/>
      <c r="R238" s="251"/>
      <c r="S238" s="251"/>
      <c r="T238" s="225"/>
      <c r="U238" s="225"/>
    </row>
    <row r="239" spans="1:21" x14ac:dyDescent="0.25">
      <c r="A239" s="314" t="s">
        <v>981</v>
      </c>
      <c r="B239" s="251" t="s">
        <v>581</v>
      </c>
      <c r="C239" s="291">
        <v>108</v>
      </c>
      <c r="D239" s="291">
        <v>26.649736311102963</v>
      </c>
      <c r="E239" s="293">
        <v>7502</v>
      </c>
      <c r="F239" s="292">
        <v>0.35523508812453958</v>
      </c>
      <c r="G239" s="251"/>
      <c r="H239" s="307">
        <v>138</v>
      </c>
      <c r="I239" s="307">
        <v>34.578769777912818</v>
      </c>
      <c r="J239" s="307">
        <v>9507</v>
      </c>
      <c r="K239" s="308">
        <v>0.36371904678566125</v>
      </c>
      <c r="L239" s="251"/>
      <c r="M239" s="293">
        <v>246</v>
      </c>
      <c r="N239" s="293">
        <v>61.228506089015781</v>
      </c>
      <c r="O239" s="293">
        <v>17009</v>
      </c>
      <c r="P239" s="308">
        <v>0.35997710676121925</v>
      </c>
      <c r="Q239" s="251"/>
      <c r="R239" s="251"/>
      <c r="S239" s="251"/>
      <c r="T239" s="225"/>
      <c r="U239" s="225"/>
    </row>
    <row r="240" spans="1:21" x14ac:dyDescent="0.25">
      <c r="A240" s="314" t="s">
        <v>982</v>
      </c>
      <c r="B240" s="251" t="s">
        <v>583</v>
      </c>
      <c r="C240" s="291">
        <v>112</v>
      </c>
      <c r="D240" s="291">
        <v>23.279565399562099</v>
      </c>
      <c r="E240" s="293">
        <v>4383</v>
      </c>
      <c r="F240" s="292">
        <v>0.53113313711070265</v>
      </c>
      <c r="G240" s="251"/>
      <c r="H240" s="307">
        <v>208</v>
      </c>
      <c r="I240" s="307">
        <v>56.747293603703639</v>
      </c>
      <c r="J240" s="307">
        <v>5941</v>
      </c>
      <c r="K240" s="308">
        <v>0.9551808383050604</v>
      </c>
      <c r="L240" s="251"/>
      <c r="M240" s="293">
        <v>320</v>
      </c>
      <c r="N240" s="293">
        <v>80.026859003265741</v>
      </c>
      <c r="O240" s="293">
        <v>10324</v>
      </c>
      <c r="P240" s="308">
        <v>0.77515361297235319</v>
      </c>
      <c r="Q240" s="251"/>
      <c r="R240" s="251"/>
      <c r="S240" s="251"/>
      <c r="T240" s="225"/>
      <c r="U240" s="225"/>
    </row>
    <row r="241" spans="1:21" x14ac:dyDescent="0.25">
      <c r="A241" s="282" t="s">
        <v>584</v>
      </c>
      <c r="B241" s="251" t="s">
        <v>585</v>
      </c>
      <c r="C241" s="291">
        <v>101</v>
      </c>
      <c r="D241" s="291">
        <v>17.663324578053441</v>
      </c>
      <c r="E241" s="293">
        <v>3926</v>
      </c>
      <c r="F241" s="292">
        <v>0.449906382528106</v>
      </c>
      <c r="G241" s="251"/>
      <c r="H241" s="307">
        <v>117</v>
      </c>
      <c r="I241" s="307">
        <v>18.66299011341011</v>
      </c>
      <c r="J241" s="307">
        <v>5189</v>
      </c>
      <c r="K241" s="308">
        <v>0.35966448474484697</v>
      </c>
      <c r="L241" s="251"/>
      <c r="M241" s="293">
        <v>218</v>
      </c>
      <c r="N241" s="293">
        <v>36.326314691463551</v>
      </c>
      <c r="O241" s="293">
        <v>9115</v>
      </c>
      <c r="P241" s="308">
        <v>0.39853334823328085</v>
      </c>
      <c r="Q241" s="251"/>
      <c r="R241" s="251"/>
      <c r="S241" s="251"/>
      <c r="T241" s="225"/>
      <c r="U241" s="225"/>
    </row>
    <row r="242" spans="1:21" x14ac:dyDescent="0.25">
      <c r="A242" s="282" t="s">
        <v>586</v>
      </c>
      <c r="B242" s="251" t="s">
        <v>587</v>
      </c>
      <c r="C242" s="291">
        <v>256</v>
      </c>
      <c r="D242" s="291">
        <v>68.380316761409333</v>
      </c>
      <c r="E242" s="293">
        <v>4913</v>
      </c>
      <c r="F242" s="292">
        <v>1.3918240741178369</v>
      </c>
      <c r="G242" s="251"/>
      <c r="H242" s="307">
        <v>432</v>
      </c>
      <c r="I242" s="307">
        <v>109.256033857807</v>
      </c>
      <c r="J242" s="307">
        <v>7264</v>
      </c>
      <c r="K242" s="308">
        <v>1.5040753559720126</v>
      </c>
      <c r="L242" s="251"/>
      <c r="M242" s="293">
        <v>688</v>
      </c>
      <c r="N242" s="293">
        <v>177.63635061921633</v>
      </c>
      <c r="O242" s="293">
        <v>12177</v>
      </c>
      <c r="P242" s="308">
        <v>1.4587858308221755</v>
      </c>
      <c r="Q242" s="251"/>
      <c r="R242" s="251"/>
      <c r="S242" s="251"/>
      <c r="T242" s="225"/>
      <c r="U242" s="225"/>
    </row>
    <row r="243" spans="1:21" x14ac:dyDescent="0.25">
      <c r="A243" s="314" t="s">
        <v>983</v>
      </c>
      <c r="B243" s="251" t="s">
        <v>589</v>
      </c>
      <c r="C243" s="291">
        <v>171</v>
      </c>
      <c r="D243" s="291">
        <v>38.380232096215721</v>
      </c>
      <c r="E243" s="293">
        <v>5033</v>
      </c>
      <c r="F243" s="292">
        <v>0.76257166890951167</v>
      </c>
      <c r="G243" s="251"/>
      <c r="H243" s="307">
        <v>283</v>
      </c>
      <c r="I243" s="307">
        <v>61.157774015406638</v>
      </c>
      <c r="J243" s="307">
        <v>6788</v>
      </c>
      <c r="K243" s="308">
        <v>0.90096897488813554</v>
      </c>
      <c r="L243" s="251"/>
      <c r="M243" s="293">
        <v>454</v>
      </c>
      <c r="N243" s="293">
        <v>99.538006111622366</v>
      </c>
      <c r="O243" s="293">
        <v>11821</v>
      </c>
      <c r="P243" s="308">
        <v>0.84204387202116882</v>
      </c>
      <c r="Q243" s="251"/>
      <c r="R243" s="251"/>
      <c r="S243" s="251"/>
      <c r="T243" s="225"/>
      <c r="U243" s="225"/>
    </row>
    <row r="244" spans="1:21" x14ac:dyDescent="0.25">
      <c r="A244" s="282"/>
      <c r="B244" s="251"/>
      <c r="C244" s="291"/>
      <c r="D244" s="291"/>
      <c r="E244" s="293"/>
      <c r="F244" s="292"/>
      <c r="G244" s="251"/>
      <c r="H244" s="293"/>
      <c r="I244" s="293"/>
      <c r="J244" s="293"/>
      <c r="K244" s="292"/>
      <c r="L244" s="251"/>
      <c r="N244" s="293"/>
      <c r="O244" s="293"/>
      <c r="P244" s="292"/>
      <c r="Q244" s="251"/>
      <c r="R244" s="251"/>
      <c r="S244" s="251"/>
      <c r="T244" s="225"/>
      <c r="U244" s="225"/>
    </row>
    <row r="245" spans="1:21" x14ac:dyDescent="0.25">
      <c r="A245" s="303" t="s">
        <v>590</v>
      </c>
      <c r="B245" s="302" t="s">
        <v>591</v>
      </c>
      <c r="C245" s="291">
        <v>175</v>
      </c>
      <c r="D245" s="291">
        <v>57.700092308360368</v>
      </c>
      <c r="E245" s="293">
        <v>34059</v>
      </c>
      <c r="F245" s="292">
        <v>0.1694121738992935</v>
      </c>
      <c r="G245" s="251"/>
      <c r="H245" s="293">
        <v>319</v>
      </c>
      <c r="I245" s="293">
        <v>92.4864649110919</v>
      </c>
      <c r="J245" s="293">
        <v>46009</v>
      </c>
      <c r="K245" s="292">
        <v>0.20101820276704971</v>
      </c>
      <c r="L245" s="251"/>
      <c r="M245" s="293">
        <v>494</v>
      </c>
      <c r="N245" s="293">
        <v>150.18655721945225</v>
      </c>
      <c r="O245" s="293">
        <v>80068</v>
      </c>
      <c r="P245" s="292">
        <v>0.18757375882931041</v>
      </c>
      <c r="Q245" s="251"/>
      <c r="R245" s="251"/>
      <c r="S245" s="251"/>
      <c r="T245" s="225"/>
      <c r="U245" s="225"/>
    </row>
    <row r="246" spans="1:21" x14ac:dyDescent="0.25">
      <c r="A246" s="282" t="s">
        <v>592</v>
      </c>
      <c r="B246" s="251" t="s">
        <v>593</v>
      </c>
      <c r="C246" s="291">
        <v>13</v>
      </c>
      <c r="D246" s="291">
        <v>3.7451741034143105</v>
      </c>
      <c r="E246" s="293">
        <v>5278</v>
      </c>
      <c r="F246" s="292">
        <v>7.0958205824446965E-2</v>
      </c>
      <c r="G246" s="251"/>
      <c r="H246" s="307">
        <v>19</v>
      </c>
      <c r="I246" s="307">
        <v>3.8817588339125364</v>
      </c>
      <c r="J246" s="307">
        <v>7191</v>
      </c>
      <c r="K246" s="308">
        <v>5.3980793129085478E-2</v>
      </c>
      <c r="L246" s="251"/>
      <c r="M246" s="293">
        <v>32</v>
      </c>
      <c r="N246" s="293">
        <v>7.6269329373268473</v>
      </c>
      <c r="O246" s="293">
        <v>12469</v>
      </c>
      <c r="P246" s="308">
        <v>6.116715805058022E-2</v>
      </c>
      <c r="Q246" s="251"/>
      <c r="R246" s="251"/>
      <c r="S246" s="251"/>
      <c r="T246" s="225"/>
      <c r="U246" s="225"/>
    </row>
    <row r="247" spans="1:21" x14ac:dyDescent="0.25">
      <c r="A247" s="282" t="s">
        <v>594</v>
      </c>
      <c r="B247" s="251" t="s">
        <v>595</v>
      </c>
      <c r="C247" s="291">
        <v>20</v>
      </c>
      <c r="D247" s="291">
        <v>5.2804826027886183</v>
      </c>
      <c r="E247" s="293">
        <v>4452</v>
      </c>
      <c r="F247" s="292">
        <v>0.11860922288384138</v>
      </c>
      <c r="G247" s="251"/>
      <c r="H247" s="307">
        <v>32</v>
      </c>
      <c r="I247" s="307">
        <v>9.9246253557083701</v>
      </c>
      <c r="J247" s="307">
        <v>5598</v>
      </c>
      <c r="K247" s="308">
        <v>0.17728877019843461</v>
      </c>
      <c r="L247" s="251"/>
      <c r="M247" s="293">
        <v>52</v>
      </c>
      <c r="N247" s="293">
        <v>15.205107958496988</v>
      </c>
      <c r="O247" s="293">
        <v>10050</v>
      </c>
      <c r="P247" s="308">
        <v>0.15129460655220883</v>
      </c>
      <c r="Q247" s="251"/>
      <c r="R247" s="251"/>
      <c r="S247" s="251"/>
      <c r="T247" s="225"/>
      <c r="U247" s="225"/>
    </row>
    <row r="248" spans="1:21" x14ac:dyDescent="0.25">
      <c r="A248" s="282" t="s">
        <v>596</v>
      </c>
      <c r="B248" s="251" t="s">
        <v>597</v>
      </c>
      <c r="C248" s="291">
        <v>25</v>
      </c>
      <c r="D248" s="291">
        <v>11.636420920202312</v>
      </c>
      <c r="E248" s="293">
        <v>4192</v>
      </c>
      <c r="F248" s="292">
        <v>0.27758637691322313</v>
      </c>
      <c r="G248" s="251"/>
      <c r="H248" s="307">
        <v>26</v>
      </c>
      <c r="I248" s="307">
        <v>9.504101816840075</v>
      </c>
      <c r="J248" s="307">
        <v>5548</v>
      </c>
      <c r="K248" s="308">
        <v>0.17130680996467332</v>
      </c>
      <c r="L248" s="251"/>
      <c r="M248" s="293">
        <v>51</v>
      </c>
      <c r="N248" s="293">
        <v>21.140522737042389</v>
      </c>
      <c r="O248" s="293">
        <v>9740</v>
      </c>
      <c r="P248" s="308">
        <v>0.21704848805998345</v>
      </c>
      <c r="Q248" s="251"/>
      <c r="R248" s="251"/>
      <c r="S248" s="251"/>
      <c r="T248" s="225"/>
      <c r="U248" s="225"/>
    </row>
    <row r="249" spans="1:21" x14ac:dyDescent="0.25">
      <c r="A249" s="282" t="s">
        <v>598</v>
      </c>
      <c r="B249" s="251" t="s">
        <v>599</v>
      </c>
      <c r="C249" s="291">
        <v>16</v>
      </c>
      <c r="D249" s="291">
        <v>3.5096980221853085</v>
      </c>
      <c r="E249" s="293">
        <v>6027</v>
      </c>
      <c r="F249" s="292">
        <v>5.8232918901365664E-2</v>
      </c>
      <c r="G249" s="251"/>
      <c r="H249" s="307">
        <v>20</v>
      </c>
      <c r="I249" s="307">
        <v>5.0854151011529405</v>
      </c>
      <c r="J249" s="307">
        <v>8052</v>
      </c>
      <c r="K249" s="308">
        <v>6.3157167177756338E-2</v>
      </c>
      <c r="L249" s="251"/>
      <c r="M249" s="293">
        <v>36</v>
      </c>
      <c r="N249" s="293">
        <v>8.5951131233382494</v>
      </c>
      <c r="O249" s="293">
        <v>14079</v>
      </c>
      <c r="P249" s="308">
        <v>6.1049173402501947E-2</v>
      </c>
      <c r="Q249" s="251"/>
      <c r="R249" s="251"/>
      <c r="S249" s="251"/>
      <c r="T249" s="225"/>
      <c r="U249" s="225"/>
    </row>
    <row r="250" spans="1:21" x14ac:dyDescent="0.25">
      <c r="A250" s="282" t="s">
        <v>600</v>
      </c>
      <c r="B250" s="251" t="s">
        <v>601</v>
      </c>
      <c r="C250" s="291">
        <v>1</v>
      </c>
      <c r="D250" s="291">
        <v>0.10946341463414636</v>
      </c>
      <c r="E250" s="293">
        <v>3192</v>
      </c>
      <c r="F250" s="292">
        <v>3.4293049697414271E-3</v>
      </c>
      <c r="G250" s="251"/>
      <c r="H250" s="307">
        <v>10</v>
      </c>
      <c r="I250" s="307">
        <v>4.3993156825614932</v>
      </c>
      <c r="J250" s="307">
        <v>4143</v>
      </c>
      <c r="K250" s="308">
        <v>0.10618671693365903</v>
      </c>
      <c r="L250" s="251"/>
      <c r="M250" s="293">
        <v>11</v>
      </c>
      <c r="N250" s="293">
        <v>4.5087790971956396</v>
      </c>
      <c r="O250" s="293">
        <v>7335</v>
      </c>
      <c r="P250" s="308">
        <v>6.146938101152883E-2</v>
      </c>
      <c r="Q250" s="251"/>
      <c r="R250" s="251"/>
      <c r="S250" s="251"/>
      <c r="T250" s="225"/>
      <c r="U250" s="225"/>
    </row>
    <row r="251" spans="1:21" x14ac:dyDescent="0.25">
      <c r="A251" s="282" t="s">
        <v>602</v>
      </c>
      <c r="B251" s="251" t="s">
        <v>603</v>
      </c>
      <c r="C251" s="291">
        <v>92</v>
      </c>
      <c r="D251" s="291">
        <v>31.220840984304658</v>
      </c>
      <c r="E251" s="293">
        <v>6760</v>
      </c>
      <c r="F251" s="292">
        <v>0.46184676012284998</v>
      </c>
      <c r="G251" s="251"/>
      <c r="H251" s="307">
        <v>189</v>
      </c>
      <c r="I251" s="307">
        <v>55.074308167560289</v>
      </c>
      <c r="J251" s="307">
        <v>9335</v>
      </c>
      <c r="K251" s="308">
        <v>0.58997652027381142</v>
      </c>
      <c r="L251" s="251"/>
      <c r="M251" s="293">
        <v>281</v>
      </c>
      <c r="N251" s="293">
        <v>86.295149151864948</v>
      </c>
      <c r="O251" s="293">
        <v>16095</v>
      </c>
      <c r="P251" s="308">
        <v>0.53616122492615692</v>
      </c>
      <c r="Q251" s="251"/>
      <c r="R251" s="251"/>
      <c r="S251" s="251"/>
      <c r="T251" s="225"/>
      <c r="U251" s="225"/>
    </row>
    <row r="252" spans="1:21" x14ac:dyDescent="0.25">
      <c r="A252" s="282" t="s">
        <v>604</v>
      </c>
      <c r="B252" s="251" t="s">
        <v>605</v>
      </c>
      <c r="C252" s="291">
        <v>8</v>
      </c>
      <c r="D252" s="291">
        <v>2.1980122608310189</v>
      </c>
      <c r="E252" s="293">
        <v>4158</v>
      </c>
      <c r="F252" s="292">
        <v>5.2862247735233736E-2</v>
      </c>
      <c r="G252" s="251"/>
      <c r="H252" s="307">
        <v>23</v>
      </c>
      <c r="I252" s="307">
        <v>4.6169399533561863</v>
      </c>
      <c r="J252" s="307">
        <v>6142</v>
      </c>
      <c r="K252" s="308">
        <v>7.5169976446697928E-2</v>
      </c>
      <c r="L252" s="251"/>
      <c r="M252" s="293">
        <v>31</v>
      </c>
      <c r="N252" s="293">
        <v>6.8149522141872048</v>
      </c>
      <c r="O252" s="293">
        <v>10300</v>
      </c>
      <c r="P252" s="308">
        <v>6.6164584603759263E-2</v>
      </c>
      <c r="Q252" s="251"/>
      <c r="R252" s="251"/>
      <c r="S252" s="251"/>
      <c r="T252" s="225"/>
      <c r="U252" s="225"/>
    </row>
    <row r="253" spans="1:21" x14ac:dyDescent="0.25">
      <c r="A253" s="282"/>
      <c r="B253" s="251"/>
      <c r="C253" s="291"/>
      <c r="D253" s="291"/>
      <c r="E253" s="293"/>
      <c r="F253" s="292"/>
      <c r="G253" s="251"/>
      <c r="H253" s="293"/>
      <c r="I253" s="293"/>
      <c r="J253" s="293"/>
      <c r="K253" s="292"/>
      <c r="L253" s="251"/>
      <c r="N253" s="293"/>
      <c r="O253" s="293"/>
      <c r="P253" s="292"/>
      <c r="Q253" s="251"/>
      <c r="R253" s="251"/>
      <c r="S253" s="251"/>
      <c r="T253" s="225"/>
      <c r="U253" s="225"/>
    </row>
    <row r="254" spans="1:21" x14ac:dyDescent="0.25">
      <c r="A254" s="303" t="s">
        <v>606</v>
      </c>
      <c r="B254" s="302" t="s">
        <v>607</v>
      </c>
      <c r="C254" s="291">
        <v>189</v>
      </c>
      <c r="D254" s="291">
        <v>38.510822480076591</v>
      </c>
      <c r="E254" s="293">
        <v>31015</v>
      </c>
      <c r="F254" s="292">
        <v>0.12416837813985682</v>
      </c>
      <c r="G254" s="251"/>
      <c r="H254" s="293">
        <v>398</v>
      </c>
      <c r="I254" s="293">
        <v>70.875720031963596</v>
      </c>
      <c r="J254" s="293">
        <v>40135</v>
      </c>
      <c r="K254" s="292">
        <v>0.1765932977001709</v>
      </c>
      <c r="L254" s="251"/>
      <c r="M254" s="293">
        <v>587</v>
      </c>
      <c r="N254" s="293">
        <v>109.38654251204019</v>
      </c>
      <c r="O254" s="293">
        <v>71150</v>
      </c>
      <c r="P254" s="292">
        <v>0.15374074843575572</v>
      </c>
      <c r="Q254" s="251"/>
      <c r="R254" s="251"/>
      <c r="S254" s="251"/>
      <c r="T254" s="225"/>
      <c r="U254" s="225"/>
    </row>
    <row r="255" spans="1:21" x14ac:dyDescent="0.25">
      <c r="A255" s="282" t="s">
        <v>608</v>
      </c>
      <c r="B255" s="251" t="s">
        <v>609</v>
      </c>
      <c r="C255" s="291">
        <v>13</v>
      </c>
      <c r="D255" s="291">
        <v>1.7122537485687959</v>
      </c>
      <c r="E255" s="293">
        <v>3346</v>
      </c>
      <c r="F255" s="292">
        <v>5.1173154470077586E-2</v>
      </c>
      <c r="G255" s="251"/>
      <c r="H255" s="307">
        <v>20</v>
      </c>
      <c r="I255" s="307">
        <v>3.2710313923636045</v>
      </c>
      <c r="J255" s="307">
        <v>3853</v>
      </c>
      <c r="K255" s="308">
        <v>8.4895701852156877E-2</v>
      </c>
      <c r="L255" s="251"/>
      <c r="M255" s="293">
        <v>33</v>
      </c>
      <c r="N255" s="293">
        <v>4.9832851409324004</v>
      </c>
      <c r="O255" s="293">
        <v>7199</v>
      </c>
      <c r="P255" s="308">
        <v>6.9221907777919159E-2</v>
      </c>
      <c r="Q255" s="251"/>
      <c r="R255" s="251"/>
      <c r="S255" s="251"/>
      <c r="T255" s="225"/>
      <c r="U255" s="225"/>
    </row>
    <row r="256" spans="1:21" x14ac:dyDescent="0.25">
      <c r="A256" s="282" t="s">
        <v>610</v>
      </c>
      <c r="B256" s="251" t="s">
        <v>611</v>
      </c>
      <c r="C256" s="291">
        <v>10</v>
      </c>
      <c r="D256" s="291">
        <v>3.9011142946368609</v>
      </c>
      <c r="E256" s="293">
        <v>3226</v>
      </c>
      <c r="F256" s="292">
        <v>0.1209272874964929</v>
      </c>
      <c r="G256" s="251"/>
      <c r="H256" s="307">
        <v>26</v>
      </c>
      <c r="I256" s="307">
        <v>7.0894402644065782</v>
      </c>
      <c r="J256" s="307">
        <v>4812</v>
      </c>
      <c r="K256" s="308">
        <v>0.14732835129689481</v>
      </c>
      <c r="L256" s="251"/>
      <c r="M256" s="293">
        <v>36</v>
      </c>
      <c r="N256" s="293">
        <v>10.990554559043439</v>
      </c>
      <c r="O256" s="293">
        <v>8038</v>
      </c>
      <c r="P256" s="308">
        <v>0.13673245283706692</v>
      </c>
      <c r="Q256" s="251"/>
      <c r="R256" s="251"/>
      <c r="S256" s="251"/>
      <c r="T256" s="225"/>
      <c r="U256" s="225"/>
    </row>
    <row r="257" spans="1:21" x14ac:dyDescent="0.25">
      <c r="A257" s="282" t="s">
        <v>612</v>
      </c>
      <c r="B257" s="251" t="s">
        <v>613</v>
      </c>
      <c r="C257" s="291">
        <v>96</v>
      </c>
      <c r="D257" s="291">
        <v>19.176395976650369</v>
      </c>
      <c r="E257" s="293">
        <v>6895</v>
      </c>
      <c r="F257" s="292">
        <v>0.2781203187331453</v>
      </c>
      <c r="G257" s="251"/>
      <c r="H257" s="307">
        <v>242</v>
      </c>
      <c r="I257" s="307">
        <v>38.493664889898128</v>
      </c>
      <c r="J257" s="307">
        <v>9689</v>
      </c>
      <c r="K257" s="308">
        <v>0.39729244390440838</v>
      </c>
      <c r="L257" s="251"/>
      <c r="M257" s="293">
        <v>338</v>
      </c>
      <c r="N257" s="293">
        <v>57.670060866548496</v>
      </c>
      <c r="O257" s="293">
        <v>16584</v>
      </c>
      <c r="P257" s="308">
        <v>0.34774518129853166</v>
      </c>
      <c r="Q257" s="251"/>
      <c r="R257" s="251"/>
      <c r="S257" s="251"/>
      <c r="T257" s="225"/>
      <c r="U257" s="225"/>
    </row>
    <row r="258" spans="1:21" x14ac:dyDescent="0.25">
      <c r="A258" s="282" t="s">
        <v>614</v>
      </c>
      <c r="B258" s="251" t="s">
        <v>615</v>
      </c>
      <c r="C258" s="291">
        <v>15</v>
      </c>
      <c r="D258" s="291">
        <v>3.3167610681558282</v>
      </c>
      <c r="E258" s="293">
        <v>3741</v>
      </c>
      <c r="F258" s="292">
        <v>8.8659745205983118E-2</v>
      </c>
      <c r="G258" s="251"/>
      <c r="H258" s="307">
        <v>22</v>
      </c>
      <c r="I258" s="307">
        <v>4.758372631307104</v>
      </c>
      <c r="J258" s="307">
        <v>4533</v>
      </c>
      <c r="K258" s="308">
        <v>0.1049718206774124</v>
      </c>
      <c r="L258" s="251"/>
      <c r="M258" s="293">
        <v>37</v>
      </c>
      <c r="N258" s="293">
        <v>8.0751336994629312</v>
      </c>
      <c r="O258" s="293">
        <v>8274</v>
      </c>
      <c r="P258" s="308">
        <v>9.7596491412411543E-2</v>
      </c>
      <c r="Q258" s="251"/>
      <c r="R258" s="251"/>
      <c r="S258" s="251"/>
      <c r="T258" s="225"/>
      <c r="U258" s="225"/>
    </row>
    <row r="259" spans="1:21" x14ac:dyDescent="0.25">
      <c r="A259" s="282" t="s">
        <v>616</v>
      </c>
      <c r="B259" s="251" t="s">
        <v>617</v>
      </c>
      <c r="C259" s="291">
        <v>14</v>
      </c>
      <c r="D259" s="291">
        <v>3.3417811255426604</v>
      </c>
      <c r="E259" s="293">
        <v>4818</v>
      </c>
      <c r="F259" s="292">
        <v>6.9360338844804068E-2</v>
      </c>
      <c r="G259" s="251"/>
      <c r="H259" s="307">
        <v>31</v>
      </c>
      <c r="I259" s="307">
        <v>5.5911753110742604</v>
      </c>
      <c r="J259" s="307">
        <v>5993</v>
      </c>
      <c r="K259" s="308">
        <v>9.3295099467282844E-2</v>
      </c>
      <c r="L259" s="251"/>
      <c r="M259" s="293">
        <v>45</v>
      </c>
      <c r="N259" s="293">
        <v>8.9329564366169212</v>
      </c>
      <c r="O259" s="293">
        <v>10811</v>
      </c>
      <c r="P259" s="308">
        <v>8.2628401041688296E-2</v>
      </c>
      <c r="Q259" s="251"/>
      <c r="R259" s="251"/>
      <c r="S259" s="251"/>
      <c r="T259" s="225"/>
      <c r="U259" s="225"/>
    </row>
    <row r="260" spans="1:21" x14ac:dyDescent="0.25">
      <c r="A260" s="282" t="s">
        <v>618</v>
      </c>
      <c r="B260" s="251" t="s">
        <v>619</v>
      </c>
      <c r="C260" s="291">
        <v>24</v>
      </c>
      <c r="D260" s="291">
        <v>4.0932419341238404</v>
      </c>
      <c r="E260" s="293">
        <v>4263</v>
      </c>
      <c r="F260" s="292">
        <v>9.6017873190800851E-2</v>
      </c>
      <c r="G260" s="251"/>
      <c r="H260" s="307">
        <v>25</v>
      </c>
      <c r="I260" s="307">
        <v>6.459901669431841</v>
      </c>
      <c r="J260" s="307">
        <v>5174</v>
      </c>
      <c r="K260" s="308">
        <v>0.12485314397819562</v>
      </c>
      <c r="L260" s="251"/>
      <c r="M260" s="293">
        <v>49</v>
      </c>
      <c r="N260" s="293">
        <v>10.553143603555682</v>
      </c>
      <c r="O260" s="293">
        <v>9437</v>
      </c>
      <c r="P260" s="308">
        <v>0.11182731380264578</v>
      </c>
      <c r="Q260" s="251"/>
      <c r="R260" s="251"/>
      <c r="S260" s="251"/>
      <c r="T260" s="225"/>
      <c r="U260" s="225"/>
    </row>
    <row r="261" spans="1:21" x14ac:dyDescent="0.25">
      <c r="A261" s="282" t="s">
        <v>620</v>
      </c>
      <c r="B261" s="251" t="s">
        <v>621</v>
      </c>
      <c r="C261" s="291">
        <v>17</v>
      </c>
      <c r="D261" s="291">
        <v>2.9692743323982365</v>
      </c>
      <c r="E261" s="293">
        <v>4726</v>
      </c>
      <c r="F261" s="292">
        <v>6.2828487778210679E-2</v>
      </c>
      <c r="G261" s="251"/>
      <c r="H261" s="307">
        <v>32</v>
      </c>
      <c r="I261" s="307">
        <v>5.2121338734820837</v>
      </c>
      <c r="J261" s="307">
        <v>6081</v>
      </c>
      <c r="K261" s="308">
        <v>8.5711788743333059E-2</v>
      </c>
      <c r="L261" s="251"/>
      <c r="M261" s="293">
        <v>49</v>
      </c>
      <c r="N261" s="293">
        <v>8.1814082058803201</v>
      </c>
      <c r="O261" s="293">
        <v>10807</v>
      </c>
      <c r="P261" s="308">
        <v>7.5704711815307857E-2</v>
      </c>
      <c r="Q261" s="251"/>
      <c r="R261" s="251"/>
      <c r="S261" s="251"/>
      <c r="T261" s="225"/>
      <c r="U261" s="225"/>
    </row>
    <row r="262" spans="1:21" x14ac:dyDescent="0.25">
      <c r="B262" s="251"/>
      <c r="C262" s="291"/>
      <c r="D262" s="291"/>
      <c r="E262" s="293"/>
      <c r="F262" s="292"/>
      <c r="G262" s="251"/>
      <c r="H262" s="293"/>
      <c r="I262" s="293"/>
      <c r="J262" s="293"/>
      <c r="K262" s="292"/>
      <c r="L262" s="251"/>
      <c r="N262" s="293"/>
      <c r="O262" s="293"/>
      <c r="P262" s="292"/>
      <c r="Q262" s="251"/>
      <c r="R262" s="251"/>
      <c r="S262" s="251"/>
      <c r="T262" s="225"/>
      <c r="U262" s="225"/>
    </row>
    <row r="263" spans="1:21" x14ac:dyDescent="0.25">
      <c r="A263" s="303" t="s">
        <v>622</v>
      </c>
      <c r="B263" s="302" t="s">
        <v>623</v>
      </c>
      <c r="C263" s="291">
        <v>63826</v>
      </c>
      <c r="D263" s="291">
        <v>26968.255012688212</v>
      </c>
      <c r="E263" s="293">
        <v>485045</v>
      </c>
      <c r="F263" s="292">
        <v>5.5599490795056568</v>
      </c>
      <c r="G263" s="292"/>
      <c r="H263" s="293">
        <v>78509</v>
      </c>
      <c r="I263" s="293">
        <v>33649.482010863459</v>
      </c>
      <c r="J263" s="293">
        <v>649779</v>
      </c>
      <c r="K263" s="292">
        <v>5.1786041116846588</v>
      </c>
      <c r="L263" s="292"/>
      <c r="M263" s="293">
        <v>142335</v>
      </c>
      <c r="N263" s="293">
        <v>60617.737023551672</v>
      </c>
      <c r="O263" s="293">
        <v>1134824</v>
      </c>
      <c r="P263" s="292">
        <v>5.3415980824825411</v>
      </c>
      <c r="Q263" s="251"/>
      <c r="R263" s="251"/>
      <c r="S263" s="251"/>
      <c r="T263" s="225"/>
      <c r="U263" s="225"/>
    </row>
    <row r="264" spans="1:21" x14ac:dyDescent="0.25">
      <c r="A264" s="282"/>
      <c r="B264" s="251"/>
      <c r="C264" s="291"/>
      <c r="D264" s="291"/>
      <c r="E264" s="293"/>
      <c r="F264" s="292"/>
      <c r="G264" s="251"/>
      <c r="H264" s="293"/>
      <c r="I264" s="293"/>
      <c r="J264" s="293"/>
      <c r="K264" s="292"/>
      <c r="L264" s="251"/>
      <c r="N264" s="293"/>
      <c r="O264" s="293"/>
      <c r="P264" s="292"/>
      <c r="Q264" s="251"/>
      <c r="R264" s="251"/>
      <c r="S264" s="251"/>
      <c r="T264" s="225"/>
      <c r="U264" s="225"/>
    </row>
    <row r="265" spans="1:21" x14ac:dyDescent="0.25">
      <c r="A265" s="303" t="s">
        <v>624</v>
      </c>
      <c r="B265" s="302" t="s">
        <v>625</v>
      </c>
      <c r="C265" s="291">
        <v>31025</v>
      </c>
      <c r="D265" s="291">
        <v>13661.557267472028</v>
      </c>
      <c r="E265" s="293">
        <v>203724</v>
      </c>
      <c r="F265" s="292">
        <v>6.7059145056409788</v>
      </c>
      <c r="G265" s="251"/>
      <c r="H265" s="293">
        <v>36169</v>
      </c>
      <c r="I265" s="293">
        <v>16428.328354214333</v>
      </c>
      <c r="J265" s="293">
        <v>263731</v>
      </c>
      <c r="K265" s="292">
        <v>6.2291988253994912</v>
      </c>
      <c r="L265" s="251"/>
      <c r="M265" s="293">
        <v>67194</v>
      </c>
      <c r="N265" s="293">
        <v>30089.885621686361</v>
      </c>
      <c r="O265" s="293">
        <v>467455</v>
      </c>
      <c r="P265" s="292">
        <v>6.4369587707236757</v>
      </c>
      <c r="Q265" s="251"/>
      <c r="R265" s="251"/>
      <c r="S265" s="251"/>
      <c r="T265" s="225"/>
      <c r="U265" s="225"/>
    </row>
    <row r="266" spans="1:21" x14ac:dyDescent="0.25">
      <c r="A266" s="282" t="s">
        <v>626</v>
      </c>
      <c r="B266" s="251" t="s">
        <v>627</v>
      </c>
      <c r="C266" s="291">
        <v>1421</v>
      </c>
      <c r="D266" s="291">
        <v>945.77977840742381</v>
      </c>
      <c r="E266" s="293">
        <v>12027</v>
      </c>
      <c r="F266" s="292">
        <v>7.863804593060812</v>
      </c>
      <c r="G266" s="251"/>
      <c r="H266" s="307">
        <v>1563</v>
      </c>
      <c r="I266" s="307">
        <v>1015.574766733101</v>
      </c>
      <c r="J266" s="307">
        <v>14763</v>
      </c>
      <c r="K266" s="308">
        <v>6.879189641218594</v>
      </c>
      <c r="L266" s="251"/>
      <c r="M266" s="293">
        <v>2984</v>
      </c>
      <c r="N266" s="293">
        <v>1961.3545451405248</v>
      </c>
      <c r="O266" s="293">
        <v>26790</v>
      </c>
      <c r="P266" s="308">
        <v>7.3212189068328666</v>
      </c>
      <c r="Q266" s="251"/>
      <c r="R266" s="251"/>
      <c r="S266" s="251"/>
      <c r="T266" s="225"/>
      <c r="U266" s="225"/>
    </row>
    <row r="267" spans="1:21" x14ac:dyDescent="0.25">
      <c r="B267" s="251" t="s">
        <v>628</v>
      </c>
      <c r="C267" s="291" t="s">
        <v>154</v>
      </c>
      <c r="D267" s="291" t="s">
        <v>154</v>
      </c>
      <c r="E267" s="291" t="s">
        <v>154</v>
      </c>
      <c r="F267" s="291" t="s">
        <v>154</v>
      </c>
      <c r="H267" s="291" t="s">
        <v>154</v>
      </c>
      <c r="I267" s="291" t="s">
        <v>154</v>
      </c>
      <c r="J267" s="291" t="s">
        <v>154</v>
      </c>
      <c r="K267" s="291" t="s">
        <v>154</v>
      </c>
      <c r="L267" s="315"/>
      <c r="M267" s="291" t="s">
        <v>154</v>
      </c>
      <c r="N267" s="291" t="s">
        <v>154</v>
      </c>
      <c r="O267" s="291" t="s">
        <v>154</v>
      </c>
      <c r="P267" s="291" t="s">
        <v>154</v>
      </c>
      <c r="Q267" s="251"/>
      <c r="R267" s="251"/>
      <c r="S267" s="251"/>
      <c r="T267" s="225"/>
      <c r="U267" s="225"/>
    </row>
    <row r="268" spans="1:21" x14ac:dyDescent="0.25">
      <c r="A268" s="316" t="s">
        <v>629</v>
      </c>
      <c r="B268" s="251" t="s">
        <v>630</v>
      </c>
      <c r="C268" s="291" t="s">
        <v>154</v>
      </c>
      <c r="D268" s="291" t="s">
        <v>154</v>
      </c>
      <c r="E268" s="291" t="s">
        <v>154</v>
      </c>
      <c r="F268" s="291" t="s">
        <v>154</v>
      </c>
      <c r="H268" s="291" t="s">
        <v>154</v>
      </c>
      <c r="I268" s="291" t="s">
        <v>154</v>
      </c>
      <c r="J268" s="291" t="s">
        <v>154</v>
      </c>
      <c r="K268" s="291" t="s">
        <v>154</v>
      </c>
      <c r="L268" s="315"/>
      <c r="M268" s="291" t="s">
        <v>154</v>
      </c>
      <c r="N268" s="291" t="s">
        <v>154</v>
      </c>
      <c r="O268" s="291" t="s">
        <v>154</v>
      </c>
      <c r="P268" s="291" t="s">
        <v>154</v>
      </c>
      <c r="Q268" s="251"/>
      <c r="R268" s="251"/>
      <c r="S268" s="251"/>
      <c r="T268" s="225"/>
      <c r="U268" s="225"/>
    </row>
    <row r="269" spans="1:21" x14ac:dyDescent="0.25">
      <c r="A269" s="316" t="s">
        <v>631</v>
      </c>
      <c r="B269" s="251" t="s">
        <v>632</v>
      </c>
      <c r="C269" s="291">
        <v>3016</v>
      </c>
      <c r="D269" s="291">
        <v>1006.9503069206611</v>
      </c>
      <c r="E269" s="293">
        <v>17662</v>
      </c>
      <c r="F269" s="292">
        <v>5.7012247023024631</v>
      </c>
      <c r="G269" s="251"/>
      <c r="H269" s="307">
        <v>3212</v>
      </c>
      <c r="I269" s="307">
        <v>1149.8579663560201</v>
      </c>
      <c r="J269" s="307">
        <v>22142</v>
      </c>
      <c r="K269" s="308">
        <v>5.1931079683678991</v>
      </c>
      <c r="L269" s="251"/>
      <c r="M269" s="293">
        <v>6228</v>
      </c>
      <c r="N269" s="293">
        <v>2156.8082732766811</v>
      </c>
      <c r="O269" s="293">
        <v>39804</v>
      </c>
      <c r="P269" s="308">
        <v>5.4185716844454861</v>
      </c>
      <c r="Q269" s="251"/>
      <c r="R269" s="251"/>
      <c r="S269" s="251"/>
      <c r="T269" s="225"/>
      <c r="U269" s="225"/>
    </row>
    <row r="270" spans="1:21" x14ac:dyDescent="0.25">
      <c r="A270" s="282" t="s">
        <v>633</v>
      </c>
      <c r="B270" s="251" t="s">
        <v>634</v>
      </c>
      <c r="C270" s="291">
        <v>1390</v>
      </c>
      <c r="D270" s="291">
        <v>940.66579801547732</v>
      </c>
      <c r="E270" s="293">
        <v>10722</v>
      </c>
      <c r="F270" s="292">
        <v>8.7732307220245982</v>
      </c>
      <c r="G270" s="251"/>
      <c r="H270" s="307">
        <v>1588</v>
      </c>
      <c r="I270" s="307">
        <v>1115.6553987570601</v>
      </c>
      <c r="J270" s="307">
        <v>13331</v>
      </c>
      <c r="K270" s="308">
        <v>8.3688800446857705</v>
      </c>
      <c r="L270" s="251"/>
      <c r="M270" s="293">
        <v>2978</v>
      </c>
      <c r="N270" s="293">
        <v>2056.3211967725374</v>
      </c>
      <c r="O270" s="293">
        <v>24053</v>
      </c>
      <c r="P270" s="308">
        <v>8.5491256673701308</v>
      </c>
      <c r="Q270" s="251"/>
      <c r="R270" s="251"/>
      <c r="S270" s="251"/>
      <c r="T270" s="225"/>
      <c r="U270" s="225"/>
    </row>
    <row r="271" spans="1:21" x14ac:dyDescent="0.25">
      <c r="A271" s="282" t="s">
        <v>635</v>
      </c>
      <c r="B271" s="251" t="s">
        <v>636</v>
      </c>
      <c r="C271" s="291">
        <v>2633</v>
      </c>
      <c r="D271" s="291">
        <v>1109.5926287012417</v>
      </c>
      <c r="E271" s="293">
        <v>16518</v>
      </c>
      <c r="F271" s="292">
        <v>6.7174756550505004</v>
      </c>
      <c r="G271" s="251"/>
      <c r="H271" s="307">
        <v>2844</v>
      </c>
      <c r="I271" s="307">
        <v>1241.4745929961061</v>
      </c>
      <c r="J271" s="307">
        <v>20979</v>
      </c>
      <c r="K271" s="308">
        <v>5.9177014776495831</v>
      </c>
      <c r="L271" s="251"/>
      <c r="M271" s="293">
        <v>5477</v>
      </c>
      <c r="N271" s="293">
        <v>2351.067221697348</v>
      </c>
      <c r="O271" s="293">
        <v>37497</v>
      </c>
      <c r="P271" s="308">
        <v>6.2700141923283139</v>
      </c>
      <c r="Q271" s="251"/>
      <c r="R271" s="251"/>
      <c r="S271" s="251"/>
      <c r="T271" s="225"/>
      <c r="U271" s="225"/>
    </row>
    <row r="272" spans="1:21" x14ac:dyDescent="0.25">
      <c r="A272" s="282" t="s">
        <v>637</v>
      </c>
      <c r="B272" s="251" t="s">
        <v>638</v>
      </c>
      <c r="C272" s="291">
        <v>1417</v>
      </c>
      <c r="D272" s="291">
        <v>851.82718549410924</v>
      </c>
      <c r="E272" s="293">
        <v>11109</v>
      </c>
      <c r="F272" s="292">
        <v>7.6679015707454257</v>
      </c>
      <c r="G272" s="251"/>
      <c r="H272" s="307">
        <v>1848</v>
      </c>
      <c r="I272" s="307">
        <v>1211.5920101537381</v>
      </c>
      <c r="J272" s="307">
        <v>14550</v>
      </c>
      <c r="K272" s="308">
        <v>8.3270928532902957</v>
      </c>
      <c r="L272" s="251"/>
      <c r="M272" s="293">
        <v>3265</v>
      </c>
      <c r="N272" s="293">
        <v>2063.4191956478471</v>
      </c>
      <c r="O272" s="293">
        <v>25659</v>
      </c>
      <c r="P272" s="308">
        <v>8.0416976329858798</v>
      </c>
      <c r="Q272" s="251"/>
      <c r="R272" s="251"/>
      <c r="S272" s="251"/>
      <c r="T272" s="225"/>
      <c r="U272" s="225"/>
    </row>
    <row r="273" spans="1:21" x14ac:dyDescent="0.25">
      <c r="A273" s="282" t="s">
        <v>639</v>
      </c>
      <c r="B273" s="251" t="s">
        <v>640</v>
      </c>
      <c r="C273" s="291">
        <v>700</v>
      </c>
      <c r="D273" s="291">
        <v>401.2629072943746</v>
      </c>
      <c r="E273" s="293">
        <v>8809</v>
      </c>
      <c r="F273" s="292">
        <v>4.5551470915469929</v>
      </c>
      <c r="G273" s="251"/>
      <c r="H273" s="307">
        <v>815</v>
      </c>
      <c r="I273" s="307">
        <v>490.91926238790086</v>
      </c>
      <c r="J273" s="307">
        <v>10256</v>
      </c>
      <c r="K273" s="308">
        <v>4.7866542744530118</v>
      </c>
      <c r="L273" s="251"/>
      <c r="M273" s="293">
        <v>1515</v>
      </c>
      <c r="N273" s="293">
        <v>892.18216968227546</v>
      </c>
      <c r="O273" s="293">
        <v>19065</v>
      </c>
      <c r="P273" s="308">
        <v>4.6796861771952551</v>
      </c>
      <c r="Q273" s="251"/>
      <c r="R273" s="251"/>
      <c r="S273" s="251"/>
      <c r="T273" s="225"/>
      <c r="U273" s="225"/>
    </row>
    <row r="274" spans="1:21" x14ac:dyDescent="0.25">
      <c r="A274" s="282" t="s">
        <v>641</v>
      </c>
      <c r="B274" s="251" t="s">
        <v>642</v>
      </c>
      <c r="C274" s="291">
        <v>3704</v>
      </c>
      <c r="D274" s="291">
        <v>1657.3519548786976</v>
      </c>
      <c r="E274" s="293">
        <v>19093</v>
      </c>
      <c r="F274" s="292">
        <v>8.6804166703959442</v>
      </c>
      <c r="G274" s="251"/>
      <c r="H274" s="307">
        <v>4076</v>
      </c>
      <c r="I274" s="307">
        <v>1834.8933402861294</v>
      </c>
      <c r="J274" s="307">
        <v>23736</v>
      </c>
      <c r="K274" s="308">
        <v>7.7304235772081622</v>
      </c>
      <c r="L274" s="251"/>
      <c r="M274" s="293">
        <v>7780</v>
      </c>
      <c r="N274" s="293">
        <v>3492.245295164827</v>
      </c>
      <c r="O274" s="293">
        <v>42829</v>
      </c>
      <c r="P274" s="308">
        <v>8.1539267672951201</v>
      </c>
      <c r="Q274" s="251"/>
      <c r="R274" s="251"/>
      <c r="S274" s="251"/>
      <c r="T274" s="225"/>
      <c r="U274" s="225"/>
    </row>
    <row r="275" spans="1:21" x14ac:dyDescent="0.25">
      <c r="A275" s="282" t="s">
        <v>643</v>
      </c>
      <c r="B275" s="251" t="s">
        <v>644</v>
      </c>
      <c r="C275" s="291">
        <v>3310</v>
      </c>
      <c r="D275" s="291">
        <v>1127.0325419175135</v>
      </c>
      <c r="E275" s="293">
        <v>18218</v>
      </c>
      <c r="F275" s="292">
        <v>6.1863681080113819</v>
      </c>
      <c r="G275" s="251"/>
      <c r="H275" s="307">
        <v>4280</v>
      </c>
      <c r="I275" s="307">
        <v>1474.7016125081632</v>
      </c>
      <c r="J275" s="307">
        <v>24390</v>
      </c>
      <c r="K275" s="308">
        <v>6.0463370746542155</v>
      </c>
      <c r="L275" s="251"/>
      <c r="M275" s="293">
        <v>7590</v>
      </c>
      <c r="N275" s="293">
        <v>2601.7341544256769</v>
      </c>
      <c r="O275" s="293">
        <v>42608</v>
      </c>
      <c r="P275" s="308">
        <v>6.1062104638229373</v>
      </c>
      <c r="Q275" s="251"/>
      <c r="R275" s="251"/>
      <c r="S275" s="251"/>
      <c r="T275" s="225"/>
      <c r="U275" s="225"/>
    </row>
    <row r="276" spans="1:21" x14ac:dyDescent="0.25">
      <c r="A276" s="282" t="s">
        <v>645</v>
      </c>
      <c r="B276" s="251" t="s">
        <v>646</v>
      </c>
      <c r="C276" s="291">
        <v>4267</v>
      </c>
      <c r="D276" s="291">
        <v>1620.9728381866578</v>
      </c>
      <c r="E276" s="293">
        <v>22754</v>
      </c>
      <c r="F276" s="292">
        <v>7.1239027783539495</v>
      </c>
      <c r="G276" s="251"/>
      <c r="H276" s="307">
        <v>4649</v>
      </c>
      <c r="I276" s="307">
        <v>1801.8056015153277</v>
      </c>
      <c r="J276" s="307">
        <v>31071</v>
      </c>
      <c r="K276" s="308">
        <v>5.7989945657215012</v>
      </c>
      <c r="L276" s="251"/>
      <c r="M276" s="293">
        <v>8916</v>
      </c>
      <c r="N276" s="293">
        <v>3422.7784397019855</v>
      </c>
      <c r="O276" s="293">
        <v>53825</v>
      </c>
      <c r="P276" s="308">
        <v>6.3590867435243572</v>
      </c>
      <c r="Q276" s="251"/>
      <c r="R276" s="251"/>
      <c r="S276" s="251"/>
      <c r="T276" s="225"/>
      <c r="U276" s="225"/>
    </row>
    <row r="277" spans="1:21" x14ac:dyDescent="0.25">
      <c r="A277" s="282" t="s">
        <v>647</v>
      </c>
      <c r="B277" s="251" t="s">
        <v>648</v>
      </c>
      <c r="C277" s="291">
        <v>5458</v>
      </c>
      <c r="D277" s="291">
        <v>2120.9390325280087</v>
      </c>
      <c r="E277" s="293">
        <v>19260</v>
      </c>
      <c r="F277" s="292">
        <v>11.012144509491218</v>
      </c>
      <c r="G277" s="251"/>
      <c r="H277" s="307">
        <v>6422</v>
      </c>
      <c r="I277" s="307">
        <v>2532.1198854936811</v>
      </c>
      <c r="J277" s="307">
        <v>24521</v>
      </c>
      <c r="K277" s="308">
        <v>10.326332064327234</v>
      </c>
      <c r="L277" s="251"/>
      <c r="M277" s="293">
        <v>11880</v>
      </c>
      <c r="N277" s="293">
        <v>4653.0589180216903</v>
      </c>
      <c r="O277" s="293">
        <v>43781</v>
      </c>
      <c r="P277" s="308">
        <v>10.628032521006123</v>
      </c>
      <c r="Q277" s="251"/>
      <c r="R277" s="251"/>
      <c r="S277" s="251"/>
      <c r="T277" s="225"/>
      <c r="U277" s="225"/>
    </row>
    <row r="278" spans="1:21" x14ac:dyDescent="0.25">
      <c r="A278" s="282" t="s">
        <v>649</v>
      </c>
      <c r="B278" s="251" t="s">
        <v>650</v>
      </c>
      <c r="C278" s="291">
        <v>1122</v>
      </c>
      <c r="D278" s="291">
        <v>732.80351976720408</v>
      </c>
      <c r="E278" s="293">
        <v>16366</v>
      </c>
      <c r="F278" s="292">
        <v>4.4775969679042165</v>
      </c>
      <c r="G278" s="251"/>
      <c r="H278" s="307">
        <v>1581</v>
      </c>
      <c r="I278" s="307">
        <v>1038.9738034809745</v>
      </c>
      <c r="J278" s="307">
        <v>22669</v>
      </c>
      <c r="K278" s="308">
        <v>4.5832361528120984</v>
      </c>
      <c r="L278" s="251"/>
      <c r="M278" s="293">
        <v>2703</v>
      </c>
      <c r="N278" s="293">
        <v>1771.7773232481786</v>
      </c>
      <c r="O278" s="293">
        <v>39035</v>
      </c>
      <c r="P278" s="308">
        <v>4.5389453650523341</v>
      </c>
      <c r="Q278" s="251"/>
      <c r="R278" s="251"/>
      <c r="S278" s="251"/>
      <c r="T278" s="225"/>
      <c r="U278" s="225"/>
    </row>
    <row r="279" spans="1:21" x14ac:dyDescent="0.25">
      <c r="A279" s="282" t="s">
        <v>651</v>
      </c>
      <c r="B279" s="251" t="s">
        <v>652</v>
      </c>
      <c r="C279" s="291">
        <v>1433</v>
      </c>
      <c r="D279" s="291">
        <v>780.93579507935954</v>
      </c>
      <c r="E279" s="293">
        <v>19500</v>
      </c>
      <c r="F279" s="292">
        <v>4.004798949124921</v>
      </c>
      <c r="G279" s="251"/>
      <c r="H279" s="307">
        <v>1707</v>
      </c>
      <c r="I279" s="307">
        <v>1020.7943123557046</v>
      </c>
      <c r="J279" s="307">
        <v>26518</v>
      </c>
      <c r="K279" s="308">
        <v>3.8494392954057797</v>
      </c>
      <c r="L279" s="251"/>
      <c r="M279" s="293">
        <v>3140</v>
      </c>
      <c r="N279" s="293">
        <v>1801.7301074350642</v>
      </c>
      <c r="O279" s="293">
        <v>46018</v>
      </c>
      <c r="P279" s="308">
        <v>3.9152725182212706</v>
      </c>
      <c r="Q279" s="251"/>
      <c r="R279" s="251"/>
      <c r="S279" s="251"/>
      <c r="T279" s="225"/>
      <c r="U279" s="225"/>
    </row>
    <row r="280" spans="1:21" x14ac:dyDescent="0.25">
      <c r="A280" s="282" t="s">
        <v>653</v>
      </c>
      <c r="B280" s="251" t="s">
        <v>654</v>
      </c>
      <c r="C280" s="291">
        <v>1148</v>
      </c>
      <c r="D280" s="291">
        <v>532.3121636795214</v>
      </c>
      <c r="E280" s="293">
        <v>11452</v>
      </c>
      <c r="F280" s="292">
        <v>4.6482026168313082</v>
      </c>
      <c r="G280" s="251"/>
      <c r="H280" s="307">
        <v>1569</v>
      </c>
      <c r="I280" s="307">
        <v>726.6785704426502</v>
      </c>
      <c r="J280" s="307">
        <v>14457</v>
      </c>
      <c r="K280" s="308">
        <v>5.0264824683035911</v>
      </c>
      <c r="L280" s="251"/>
      <c r="M280" s="293">
        <v>2717</v>
      </c>
      <c r="N280" s="293">
        <v>1258.9907341221715</v>
      </c>
      <c r="O280" s="293">
        <v>25909</v>
      </c>
      <c r="P280" s="308">
        <v>4.859279532680425</v>
      </c>
      <c r="Q280" s="251"/>
      <c r="R280" s="251"/>
      <c r="S280" s="251"/>
      <c r="T280" s="225"/>
      <c r="U280" s="225"/>
    </row>
    <row r="281" spans="1:21" x14ac:dyDescent="0.25">
      <c r="A281" s="282"/>
      <c r="B281" s="251"/>
      <c r="C281" s="291"/>
      <c r="D281" s="291"/>
      <c r="E281" s="293"/>
      <c r="F281" s="292"/>
      <c r="G281" s="251"/>
      <c r="H281" s="293"/>
      <c r="I281" s="293"/>
      <c r="J281" s="293"/>
      <c r="K281" s="292"/>
      <c r="L281" s="251"/>
      <c r="N281" s="293"/>
      <c r="O281" s="293"/>
      <c r="P281" s="292"/>
      <c r="Q281" s="251"/>
      <c r="R281" s="251"/>
      <c r="S281" s="251"/>
      <c r="T281" s="225"/>
      <c r="U281" s="225"/>
    </row>
    <row r="282" spans="1:21" x14ac:dyDescent="0.25">
      <c r="A282" s="303" t="s">
        <v>655</v>
      </c>
      <c r="B282" s="302" t="s">
        <v>656</v>
      </c>
      <c r="C282" s="291">
        <v>32801</v>
      </c>
      <c r="D282" s="291">
        <v>13306.697745216179</v>
      </c>
      <c r="E282" s="293">
        <v>281321</v>
      </c>
      <c r="F282" s="292">
        <v>4.7300762279446538</v>
      </c>
      <c r="G282" s="251"/>
      <c r="H282" s="293">
        <v>42340</v>
      </c>
      <c r="I282" s="293">
        <v>17221.153656649123</v>
      </c>
      <c r="J282" s="293">
        <v>386048</v>
      </c>
      <c r="K282" s="292">
        <v>4.4608840498200024</v>
      </c>
      <c r="L282" s="251"/>
      <c r="M282" s="293">
        <v>75141</v>
      </c>
      <c r="N282" s="293">
        <v>30527.8514018653</v>
      </c>
      <c r="O282" s="293">
        <v>667369</v>
      </c>
      <c r="P282" s="292">
        <v>4.5743586234699691</v>
      </c>
      <c r="Q282" s="251"/>
      <c r="R282" s="251"/>
      <c r="S282" s="251"/>
      <c r="T282" s="225"/>
      <c r="U282" s="225"/>
    </row>
    <row r="283" spans="1:21" x14ac:dyDescent="0.25">
      <c r="A283" s="282" t="s">
        <v>657</v>
      </c>
      <c r="B283" s="251" t="s">
        <v>658</v>
      </c>
      <c r="C283" s="291">
        <v>3013</v>
      </c>
      <c r="D283" s="291">
        <v>892.3866698970221</v>
      </c>
      <c r="E283" s="293">
        <v>13112</v>
      </c>
      <c r="F283" s="292">
        <v>6.8058775922591677</v>
      </c>
      <c r="G283" s="251"/>
      <c r="H283" s="307">
        <v>4247</v>
      </c>
      <c r="I283" s="307">
        <v>1237.9351913832286</v>
      </c>
      <c r="J283" s="307">
        <v>18604</v>
      </c>
      <c r="K283" s="308">
        <v>6.6541345483940475</v>
      </c>
      <c r="L283" s="251"/>
      <c r="M283" s="293">
        <v>7260</v>
      </c>
      <c r="N283" s="293">
        <v>2130.3218612802507</v>
      </c>
      <c r="O283" s="293">
        <v>31716</v>
      </c>
      <c r="P283" s="308">
        <v>6.7168680201798798</v>
      </c>
      <c r="Q283" s="251"/>
      <c r="R283" s="251"/>
      <c r="S283" s="251"/>
      <c r="T283" s="225"/>
      <c r="U283" s="225"/>
    </row>
    <row r="284" spans="1:21" x14ac:dyDescent="0.25">
      <c r="A284" s="282" t="s">
        <v>659</v>
      </c>
      <c r="B284" s="251" t="s">
        <v>660</v>
      </c>
      <c r="C284" s="291">
        <v>1987</v>
      </c>
      <c r="D284" s="291">
        <v>822.94485349833587</v>
      </c>
      <c r="E284" s="293">
        <v>19619</v>
      </c>
      <c r="F284" s="292">
        <v>4.1946320072293997</v>
      </c>
      <c r="G284" s="251"/>
      <c r="H284" s="307">
        <v>2357</v>
      </c>
      <c r="I284" s="307">
        <v>1000.5290975735386</v>
      </c>
      <c r="J284" s="307">
        <v>26713</v>
      </c>
      <c r="K284" s="308">
        <v>3.7454763507413564</v>
      </c>
      <c r="L284" s="251"/>
      <c r="M284" s="293">
        <v>4344</v>
      </c>
      <c r="N284" s="293">
        <v>1823.4739510718746</v>
      </c>
      <c r="O284" s="293">
        <v>46332</v>
      </c>
      <c r="P284" s="308">
        <v>3.9356685467320092</v>
      </c>
      <c r="Q284" s="251"/>
      <c r="R284" s="251"/>
      <c r="S284" s="251"/>
      <c r="T284" s="225"/>
      <c r="U284" s="225"/>
    </row>
    <row r="285" spans="1:21" x14ac:dyDescent="0.25">
      <c r="A285" s="282" t="s">
        <v>661</v>
      </c>
      <c r="B285" s="251" t="s">
        <v>662</v>
      </c>
      <c r="C285" s="291">
        <v>1296</v>
      </c>
      <c r="D285" s="291">
        <v>346.31175233625214</v>
      </c>
      <c r="E285" s="293">
        <v>11276</v>
      </c>
      <c r="F285" s="292">
        <v>3.0712287365754891</v>
      </c>
      <c r="G285" s="251"/>
      <c r="H285" s="307">
        <v>1959</v>
      </c>
      <c r="I285" s="307">
        <v>534.08661403876545</v>
      </c>
      <c r="J285" s="307">
        <v>15029</v>
      </c>
      <c r="K285" s="308">
        <v>3.5537069268664947</v>
      </c>
      <c r="L285" s="251"/>
      <c r="M285" s="293">
        <v>3255</v>
      </c>
      <c r="N285" s="293">
        <v>880.39836637501753</v>
      </c>
      <c r="O285" s="293">
        <v>26305</v>
      </c>
      <c r="P285" s="308">
        <v>3.346886015491418</v>
      </c>
      <c r="Q285" s="251"/>
      <c r="R285" s="251"/>
      <c r="S285" s="251"/>
      <c r="T285" s="225"/>
      <c r="U285" s="225"/>
    </row>
    <row r="286" spans="1:21" x14ac:dyDescent="0.25">
      <c r="A286" s="282" t="s">
        <v>663</v>
      </c>
      <c r="B286" s="251" t="s">
        <v>664</v>
      </c>
      <c r="C286" s="291">
        <v>3262</v>
      </c>
      <c r="D286" s="291">
        <v>1837.965442054355</v>
      </c>
      <c r="E286" s="293">
        <v>18789</v>
      </c>
      <c r="F286" s="292">
        <v>9.7821355157504648</v>
      </c>
      <c r="G286" s="251"/>
      <c r="H286" s="307">
        <v>4050</v>
      </c>
      <c r="I286" s="307">
        <v>2421.3900809168413</v>
      </c>
      <c r="J286" s="307">
        <v>25910</v>
      </c>
      <c r="K286" s="308">
        <v>9.3453881934266363</v>
      </c>
      <c r="L286" s="251"/>
      <c r="M286" s="293">
        <v>7312</v>
      </c>
      <c r="N286" s="293">
        <v>4259.3555229711965</v>
      </c>
      <c r="O286" s="293">
        <v>44699</v>
      </c>
      <c r="P286" s="308">
        <v>9.5289727353435119</v>
      </c>
      <c r="Q286" s="251"/>
      <c r="R286" s="251"/>
      <c r="S286" s="251"/>
      <c r="T286" s="225"/>
      <c r="U286" s="225"/>
    </row>
    <row r="287" spans="1:21" x14ac:dyDescent="0.25">
      <c r="A287" s="282" t="s">
        <v>665</v>
      </c>
      <c r="B287" s="251" t="s">
        <v>666</v>
      </c>
      <c r="C287" s="291">
        <v>655</v>
      </c>
      <c r="D287" s="291">
        <v>199.76440242307245</v>
      </c>
      <c r="E287" s="293">
        <v>15121</v>
      </c>
      <c r="F287" s="292">
        <v>1.3211057629989582</v>
      </c>
      <c r="G287" s="251"/>
      <c r="H287" s="307">
        <v>931</v>
      </c>
      <c r="I287" s="307">
        <v>290.66282118630136</v>
      </c>
      <c r="J287" s="307">
        <v>20070</v>
      </c>
      <c r="K287" s="308">
        <v>1.4482452475650291</v>
      </c>
      <c r="L287" s="251"/>
      <c r="M287" s="293">
        <v>1586</v>
      </c>
      <c r="N287" s="293">
        <v>490.42722360937381</v>
      </c>
      <c r="O287" s="293">
        <v>35191</v>
      </c>
      <c r="P287" s="308">
        <v>1.3936154801209792</v>
      </c>
      <c r="Q287" s="251"/>
      <c r="R287" s="251"/>
      <c r="S287" s="251"/>
      <c r="T287" s="225"/>
      <c r="U287" s="225"/>
    </row>
    <row r="288" spans="1:21" x14ac:dyDescent="0.25">
      <c r="A288" s="282" t="s">
        <v>667</v>
      </c>
      <c r="B288" s="251" t="s">
        <v>668</v>
      </c>
      <c r="C288" s="291">
        <v>2548</v>
      </c>
      <c r="D288" s="291">
        <v>681.50546531721739</v>
      </c>
      <c r="E288" s="293">
        <v>20206</v>
      </c>
      <c r="F288" s="292">
        <v>3.3727876141602366</v>
      </c>
      <c r="G288" s="251"/>
      <c r="H288" s="307">
        <v>3497</v>
      </c>
      <c r="I288" s="307">
        <v>931.78966878456561</v>
      </c>
      <c r="J288" s="307">
        <v>27697</v>
      </c>
      <c r="K288" s="308">
        <v>3.3642259767648683</v>
      </c>
      <c r="L288" s="251"/>
      <c r="M288" s="293">
        <v>6045</v>
      </c>
      <c r="N288" s="293">
        <v>1613.2951341017829</v>
      </c>
      <c r="O288" s="293">
        <v>47903</v>
      </c>
      <c r="P288" s="308">
        <v>3.3678373673919855</v>
      </c>
      <c r="Q288" s="251"/>
      <c r="R288" s="251"/>
      <c r="S288" s="251"/>
      <c r="T288" s="225"/>
      <c r="U288" s="225"/>
    </row>
    <row r="289" spans="1:21" x14ac:dyDescent="0.25">
      <c r="A289" s="282" t="s">
        <v>669</v>
      </c>
      <c r="B289" s="251" t="s">
        <v>670</v>
      </c>
      <c r="C289" s="291">
        <v>2660</v>
      </c>
      <c r="D289" s="291">
        <v>1662.2797519607618</v>
      </c>
      <c r="E289" s="293">
        <v>20615</v>
      </c>
      <c r="F289" s="292">
        <v>8.0634477417451453</v>
      </c>
      <c r="G289" s="251"/>
      <c r="H289" s="307">
        <v>3246</v>
      </c>
      <c r="I289" s="307">
        <v>2065.7825338976941</v>
      </c>
      <c r="J289" s="307">
        <v>28228</v>
      </c>
      <c r="K289" s="308">
        <v>7.3182036768375163</v>
      </c>
      <c r="L289" s="251"/>
      <c r="M289" s="293">
        <v>5906</v>
      </c>
      <c r="N289" s="293">
        <v>3728.0622858584557</v>
      </c>
      <c r="O289" s="293">
        <v>48843</v>
      </c>
      <c r="P289" s="308">
        <v>7.632746321598705</v>
      </c>
      <c r="Q289" s="251"/>
      <c r="R289" s="251"/>
      <c r="S289" s="251"/>
      <c r="T289" s="225"/>
      <c r="U289" s="225"/>
    </row>
    <row r="290" spans="1:21" x14ac:dyDescent="0.25">
      <c r="A290" s="282" t="s">
        <v>671</v>
      </c>
      <c r="B290" s="251" t="s">
        <v>672</v>
      </c>
      <c r="C290" s="291">
        <v>3204</v>
      </c>
      <c r="D290" s="291">
        <v>1215.2105744985522</v>
      </c>
      <c r="E290" s="293">
        <v>18689</v>
      </c>
      <c r="F290" s="292">
        <v>6.5022771389509986</v>
      </c>
      <c r="G290" s="251"/>
      <c r="H290" s="307">
        <v>4136</v>
      </c>
      <c r="I290" s="307">
        <v>1632.5219301415068</v>
      </c>
      <c r="J290" s="307">
        <v>24534</v>
      </c>
      <c r="K290" s="308">
        <v>6.6541205271929034</v>
      </c>
      <c r="L290" s="251"/>
      <c r="M290" s="293">
        <v>7340</v>
      </c>
      <c r="N290" s="293">
        <v>2847.7325046400592</v>
      </c>
      <c r="O290" s="293">
        <v>43223</v>
      </c>
      <c r="P290" s="308">
        <v>6.5884656424590133</v>
      </c>
      <c r="Q290" s="251"/>
      <c r="R290" s="251"/>
      <c r="S290" s="251"/>
      <c r="T290" s="225"/>
      <c r="U290" s="225"/>
    </row>
    <row r="291" spans="1:21" x14ac:dyDescent="0.25">
      <c r="A291" s="282" t="s">
        <v>673</v>
      </c>
      <c r="B291" s="251" t="s">
        <v>674</v>
      </c>
      <c r="C291" s="291">
        <v>3824</v>
      </c>
      <c r="D291" s="291">
        <v>1272.7608502378996</v>
      </c>
      <c r="E291" s="293">
        <v>16857</v>
      </c>
      <c r="F291" s="292">
        <v>7.5503402161588635</v>
      </c>
      <c r="G291" s="251"/>
      <c r="H291" s="307">
        <v>5062</v>
      </c>
      <c r="I291" s="307">
        <v>1630.6031465963847</v>
      </c>
      <c r="J291" s="307">
        <v>22601</v>
      </c>
      <c r="K291" s="308">
        <v>7.2147389345444219</v>
      </c>
      <c r="L291" s="251"/>
      <c r="M291" s="293">
        <v>8886</v>
      </c>
      <c r="N291" s="293">
        <v>2903.3639968342841</v>
      </c>
      <c r="O291" s="293">
        <v>39458</v>
      </c>
      <c r="P291" s="308">
        <v>7.3581124153132036</v>
      </c>
      <c r="Q291" s="251"/>
      <c r="R291" s="251"/>
      <c r="S291" s="251"/>
      <c r="T291" s="225"/>
      <c r="U291" s="225"/>
    </row>
    <row r="292" spans="1:21" x14ac:dyDescent="0.25">
      <c r="A292" s="282" t="s">
        <v>675</v>
      </c>
      <c r="B292" s="251" t="s">
        <v>676</v>
      </c>
      <c r="C292" s="291">
        <v>1524</v>
      </c>
      <c r="D292" s="291">
        <v>626.22213341567056</v>
      </c>
      <c r="E292" s="293">
        <v>11984</v>
      </c>
      <c r="F292" s="292">
        <v>5.2254850919198139</v>
      </c>
      <c r="G292" s="251"/>
      <c r="H292" s="307">
        <v>1633</v>
      </c>
      <c r="I292" s="307">
        <v>678.66039618315392</v>
      </c>
      <c r="J292" s="307">
        <v>17128</v>
      </c>
      <c r="K292" s="308">
        <v>3.9622862925219171</v>
      </c>
      <c r="L292" s="251"/>
      <c r="M292" s="293">
        <v>3157</v>
      </c>
      <c r="N292" s="293">
        <v>1304.8825295988245</v>
      </c>
      <c r="O292" s="293">
        <v>29112</v>
      </c>
      <c r="P292" s="308">
        <v>4.4822840395672729</v>
      </c>
      <c r="Q292" s="251"/>
      <c r="R292" s="251"/>
      <c r="S292" s="251"/>
      <c r="T292" s="225"/>
      <c r="U292" s="225"/>
    </row>
    <row r="293" spans="1:21" x14ac:dyDescent="0.25">
      <c r="A293" s="282" t="s">
        <v>677</v>
      </c>
      <c r="B293" s="251" t="s">
        <v>678</v>
      </c>
      <c r="C293" s="291">
        <v>413</v>
      </c>
      <c r="D293" s="291">
        <v>107.15673022454561</v>
      </c>
      <c r="E293" s="293">
        <v>10148</v>
      </c>
      <c r="F293" s="292">
        <v>1.0559393991382107</v>
      </c>
      <c r="G293" s="251"/>
      <c r="H293" s="307">
        <v>748</v>
      </c>
      <c r="I293" s="307">
        <v>184.38254463634186</v>
      </c>
      <c r="J293" s="307">
        <v>14103</v>
      </c>
      <c r="K293" s="308">
        <v>1.3073994514382887</v>
      </c>
      <c r="L293" s="251"/>
      <c r="M293" s="293">
        <v>1161</v>
      </c>
      <c r="N293" s="293">
        <v>291.53927486088747</v>
      </c>
      <c r="O293" s="293">
        <v>24251</v>
      </c>
      <c r="P293" s="308">
        <v>1.2021742396638797</v>
      </c>
      <c r="Q293" s="251"/>
      <c r="R293" s="251"/>
      <c r="S293" s="251"/>
      <c r="T293" s="225"/>
      <c r="U293" s="225"/>
    </row>
    <row r="294" spans="1:21" x14ac:dyDescent="0.25">
      <c r="A294" s="282" t="s">
        <v>679</v>
      </c>
      <c r="B294" s="251" t="s">
        <v>680</v>
      </c>
      <c r="C294" s="291">
        <v>1497</v>
      </c>
      <c r="D294" s="291">
        <v>921.37645264711227</v>
      </c>
      <c r="E294" s="293">
        <v>15015</v>
      </c>
      <c r="F294" s="292">
        <v>6.1363733110030791</v>
      </c>
      <c r="G294" s="251"/>
      <c r="H294" s="307">
        <v>2054</v>
      </c>
      <c r="I294" s="307">
        <v>1285.5753369932841</v>
      </c>
      <c r="J294" s="307">
        <v>21396</v>
      </c>
      <c r="K294" s="308">
        <v>6.0084844690282484</v>
      </c>
      <c r="L294" s="251"/>
      <c r="M294" s="293">
        <v>3551</v>
      </c>
      <c r="N294" s="293">
        <v>2206.9517896403963</v>
      </c>
      <c r="O294" s="293">
        <v>36411</v>
      </c>
      <c r="P294" s="308">
        <v>6.0612226789717294</v>
      </c>
      <c r="Q294" s="251"/>
      <c r="R294" s="251"/>
      <c r="S294" s="251"/>
      <c r="T294" s="225"/>
      <c r="U294" s="225"/>
    </row>
    <row r="295" spans="1:21" x14ac:dyDescent="0.25">
      <c r="A295" s="282" t="s">
        <v>681</v>
      </c>
      <c r="B295" s="251" t="s">
        <v>682</v>
      </c>
      <c r="C295" s="291">
        <v>1704</v>
      </c>
      <c r="D295" s="291">
        <v>933.2221863778409</v>
      </c>
      <c r="E295" s="293">
        <v>15684</v>
      </c>
      <c r="F295" s="292">
        <v>5.9501542105192611</v>
      </c>
      <c r="G295" s="251"/>
      <c r="H295" s="307">
        <v>2052</v>
      </c>
      <c r="I295" s="307">
        <v>1144.3774911741054</v>
      </c>
      <c r="J295" s="307">
        <v>22115</v>
      </c>
      <c r="K295" s="308">
        <v>5.1746664760303203</v>
      </c>
      <c r="L295" s="251"/>
      <c r="M295" s="293">
        <v>3756</v>
      </c>
      <c r="N295" s="293">
        <v>2077.5996775519461</v>
      </c>
      <c r="O295" s="293">
        <v>37799</v>
      </c>
      <c r="P295" s="308">
        <v>5.4964408517472583</v>
      </c>
      <c r="Q295" s="251"/>
      <c r="R295" s="251"/>
      <c r="S295" s="251"/>
      <c r="T295" s="225"/>
      <c r="U295" s="225"/>
    </row>
    <row r="296" spans="1:21" x14ac:dyDescent="0.25">
      <c r="A296" s="282" t="s">
        <v>683</v>
      </c>
      <c r="B296" s="251" t="s">
        <v>684</v>
      </c>
      <c r="C296" s="291">
        <v>290</v>
      </c>
      <c r="D296" s="291">
        <v>72.281280931896788</v>
      </c>
      <c r="E296" s="293">
        <v>8393</v>
      </c>
      <c r="F296" s="292">
        <v>0.8612091139270438</v>
      </c>
      <c r="G296" s="251"/>
      <c r="H296" s="307">
        <v>390</v>
      </c>
      <c r="I296" s="307">
        <v>79.873071730407474</v>
      </c>
      <c r="J296" s="307">
        <v>11189</v>
      </c>
      <c r="K296" s="308">
        <v>0.71385353231215898</v>
      </c>
      <c r="L296" s="251"/>
      <c r="M296" s="293">
        <v>680</v>
      </c>
      <c r="N296" s="293">
        <v>152.15435266230426</v>
      </c>
      <c r="O296" s="293">
        <v>19582</v>
      </c>
      <c r="P296" s="308">
        <v>0.77701129947045378</v>
      </c>
      <c r="Q296" s="251"/>
      <c r="R296" s="251"/>
      <c r="S296" s="251"/>
      <c r="T296" s="225"/>
      <c r="U296" s="225"/>
    </row>
    <row r="297" spans="1:21" x14ac:dyDescent="0.25">
      <c r="A297" s="282" t="s">
        <v>685</v>
      </c>
      <c r="B297" s="251" t="s">
        <v>686</v>
      </c>
      <c r="C297" s="291">
        <v>1019</v>
      </c>
      <c r="D297" s="291">
        <v>250.65269218114457</v>
      </c>
      <c r="E297" s="293">
        <v>12521</v>
      </c>
      <c r="F297" s="292">
        <v>2.0018584153114332</v>
      </c>
      <c r="G297" s="251"/>
      <c r="H297" s="307">
        <v>1173</v>
      </c>
      <c r="I297" s="307">
        <v>293.95963833057579</v>
      </c>
      <c r="J297" s="307">
        <v>17152</v>
      </c>
      <c r="K297" s="308">
        <v>1.7138505033265847</v>
      </c>
      <c r="L297" s="251"/>
      <c r="M297" s="293">
        <v>2192</v>
      </c>
      <c r="N297" s="293">
        <v>544.6123305117203</v>
      </c>
      <c r="O297" s="293">
        <v>29673</v>
      </c>
      <c r="P297" s="308">
        <v>1.8353800778880474</v>
      </c>
      <c r="Q297" s="251"/>
      <c r="R297" s="251"/>
      <c r="S297" s="251"/>
      <c r="T297" s="225"/>
      <c r="U297" s="225"/>
    </row>
    <row r="298" spans="1:21" x14ac:dyDescent="0.25">
      <c r="A298" s="282" t="s">
        <v>687</v>
      </c>
      <c r="B298" s="251" t="s">
        <v>688</v>
      </c>
      <c r="C298" s="291">
        <v>1367</v>
      </c>
      <c r="D298" s="291">
        <v>557.20031641607818</v>
      </c>
      <c r="E298" s="293">
        <v>15532</v>
      </c>
      <c r="F298" s="292">
        <v>3.5874344348189426</v>
      </c>
      <c r="G298" s="251"/>
      <c r="H298" s="307">
        <v>1676</v>
      </c>
      <c r="I298" s="307">
        <v>691.7017642515292</v>
      </c>
      <c r="J298" s="307">
        <v>22509</v>
      </c>
      <c r="K298" s="308">
        <v>3.0730008629949319</v>
      </c>
      <c r="L298" s="251"/>
      <c r="M298" s="293">
        <v>3043</v>
      </c>
      <c r="N298" s="293">
        <v>1248.9020806676074</v>
      </c>
      <c r="O298" s="293">
        <v>38041</v>
      </c>
      <c r="P298" s="308">
        <v>3.2830421930748597</v>
      </c>
      <c r="Q298" s="251"/>
      <c r="R298" s="251"/>
      <c r="S298" s="251"/>
      <c r="T298" s="225"/>
      <c r="U298" s="225"/>
    </row>
    <row r="299" spans="1:21" x14ac:dyDescent="0.25">
      <c r="A299" s="282" t="s">
        <v>689</v>
      </c>
      <c r="B299" s="251" t="s">
        <v>690</v>
      </c>
      <c r="C299" s="291">
        <v>223</v>
      </c>
      <c r="D299" s="291">
        <v>68.864489184147914</v>
      </c>
      <c r="E299" s="293">
        <v>10931</v>
      </c>
      <c r="F299" s="292">
        <v>0.62999258241833245</v>
      </c>
      <c r="G299" s="251"/>
      <c r="H299" s="307">
        <v>262</v>
      </c>
      <c r="I299" s="307">
        <v>92.549020080293758</v>
      </c>
      <c r="J299" s="307">
        <v>14223</v>
      </c>
      <c r="K299" s="308">
        <v>0.6506997122990491</v>
      </c>
      <c r="L299" s="251"/>
      <c r="M299" s="293">
        <v>485</v>
      </c>
      <c r="N299" s="293">
        <v>161.41350926444167</v>
      </c>
      <c r="O299" s="293">
        <v>25154</v>
      </c>
      <c r="P299" s="308">
        <v>0.64170115792494897</v>
      </c>
      <c r="Q299" s="251"/>
      <c r="R299" s="251"/>
      <c r="S299" s="251"/>
      <c r="T299" s="225"/>
      <c r="U299" s="225"/>
    </row>
    <row r="300" spans="1:21" x14ac:dyDescent="0.25">
      <c r="A300" s="282" t="s">
        <v>691</v>
      </c>
      <c r="B300" s="251" t="s">
        <v>692</v>
      </c>
      <c r="C300" s="291">
        <v>398</v>
      </c>
      <c r="D300" s="291">
        <v>87.413233668568381</v>
      </c>
      <c r="E300" s="293">
        <v>9786</v>
      </c>
      <c r="F300" s="292">
        <v>0.89324784047177985</v>
      </c>
      <c r="G300" s="251"/>
      <c r="H300" s="307">
        <v>597</v>
      </c>
      <c r="I300" s="307">
        <v>116.78906109453702</v>
      </c>
      <c r="J300" s="307">
        <v>13387</v>
      </c>
      <c r="K300" s="308">
        <v>0.87240652195814605</v>
      </c>
      <c r="L300" s="251"/>
      <c r="M300" s="293">
        <v>995</v>
      </c>
      <c r="N300" s="293">
        <v>204.20229476310539</v>
      </c>
      <c r="O300" s="293">
        <v>23173</v>
      </c>
      <c r="P300" s="308">
        <v>0.88120784863032575</v>
      </c>
      <c r="Q300" s="251"/>
      <c r="R300" s="251"/>
      <c r="S300" s="251"/>
      <c r="T300" s="225"/>
      <c r="U300" s="225"/>
    </row>
    <row r="301" spans="1:21" x14ac:dyDescent="0.25">
      <c r="A301" s="282" t="s">
        <v>693</v>
      </c>
      <c r="B301" s="251" t="s">
        <v>694</v>
      </c>
      <c r="C301" s="291">
        <v>1917</v>
      </c>
      <c r="D301" s="291">
        <v>795.35846169082015</v>
      </c>
      <c r="E301" s="293">
        <v>17043</v>
      </c>
      <c r="F301" s="292">
        <v>4.6667749908514944</v>
      </c>
      <c r="G301" s="251"/>
      <c r="H301" s="307">
        <v>2270</v>
      </c>
      <c r="I301" s="307">
        <v>990.03280746842324</v>
      </c>
      <c r="J301" s="307">
        <v>23460</v>
      </c>
      <c r="K301" s="308">
        <v>4.2200886933862884</v>
      </c>
      <c r="L301" s="251"/>
      <c r="M301" s="293">
        <v>4187</v>
      </c>
      <c r="N301" s="293">
        <v>1785.3912691592434</v>
      </c>
      <c r="O301" s="293">
        <v>40503</v>
      </c>
      <c r="P301" s="308">
        <v>4.4080469820982229</v>
      </c>
      <c r="Q301" s="251"/>
      <c r="R301" s="251"/>
      <c r="S301" s="251"/>
      <c r="T301" s="225"/>
      <c r="U301" s="225"/>
    </row>
    <row r="302" spans="1:21" x14ac:dyDescent="0.25">
      <c r="B302" s="251"/>
      <c r="C302" s="291"/>
      <c r="D302" s="299"/>
      <c r="E302" s="300"/>
      <c r="F302" s="292"/>
      <c r="G302" s="251"/>
      <c r="H302" s="293"/>
      <c r="I302" s="293"/>
      <c r="J302" s="293"/>
      <c r="K302" s="292"/>
      <c r="L302" s="251"/>
      <c r="N302" s="293"/>
      <c r="O302" s="293"/>
      <c r="P302" s="292"/>
      <c r="Q302" s="251"/>
      <c r="R302" s="251"/>
      <c r="S302" s="251"/>
      <c r="T302" s="225"/>
      <c r="U302" s="225"/>
    </row>
    <row r="303" spans="1:21" x14ac:dyDescent="0.25">
      <c r="A303" s="303" t="s">
        <v>695</v>
      </c>
      <c r="B303" s="302" t="s">
        <v>696</v>
      </c>
      <c r="C303" s="291">
        <v>7183</v>
      </c>
      <c r="D303" s="291">
        <v>2280.8065456761851</v>
      </c>
      <c r="E303" s="293">
        <v>393124</v>
      </c>
      <c r="F303" s="292">
        <v>0.5801748419522047</v>
      </c>
      <c r="G303" s="292"/>
      <c r="H303" s="293">
        <v>10293</v>
      </c>
      <c r="I303" s="293">
        <v>3140.2888755143613</v>
      </c>
      <c r="J303" s="293">
        <v>520672</v>
      </c>
      <c r="K303" s="292">
        <v>0.60312228725845862</v>
      </c>
      <c r="L303" s="292"/>
      <c r="M303" s="293">
        <v>17476</v>
      </c>
      <c r="N303" s="293">
        <v>5421.0954211905464</v>
      </c>
      <c r="O303" s="293">
        <v>913796</v>
      </c>
      <c r="P303" s="292">
        <v>0.59325007126213569</v>
      </c>
      <c r="Q303" s="251"/>
      <c r="R303" s="251"/>
      <c r="S303" s="251"/>
      <c r="T303" s="225"/>
      <c r="U303" s="225"/>
    </row>
    <row r="304" spans="1:21" x14ac:dyDescent="0.25">
      <c r="A304" s="282"/>
      <c r="B304" s="302"/>
      <c r="C304" s="299"/>
      <c r="D304" s="299"/>
      <c r="E304" s="300"/>
      <c r="F304" s="292"/>
      <c r="G304" s="251"/>
      <c r="H304" s="293"/>
      <c r="I304" s="293"/>
      <c r="J304" s="293"/>
      <c r="K304" s="292"/>
      <c r="L304" s="251"/>
      <c r="N304" s="293"/>
      <c r="O304" s="293"/>
      <c r="P304" s="292"/>
      <c r="Q304" s="251"/>
      <c r="R304" s="251"/>
      <c r="S304" s="251"/>
      <c r="T304" s="225"/>
      <c r="U304" s="225"/>
    </row>
    <row r="305" spans="1:21" x14ac:dyDescent="0.25">
      <c r="A305" s="303" t="s">
        <v>697</v>
      </c>
      <c r="B305" s="302" t="s">
        <v>698</v>
      </c>
      <c r="C305" s="291">
        <v>137</v>
      </c>
      <c r="D305" s="291">
        <v>17.187467701981358</v>
      </c>
      <c r="E305" s="293">
        <v>5920</v>
      </c>
      <c r="F305" s="292">
        <v>0.2903288463172527</v>
      </c>
      <c r="G305" s="251"/>
      <c r="H305" s="307">
        <v>154</v>
      </c>
      <c r="I305" s="307">
        <v>25.930440640380233</v>
      </c>
      <c r="J305" s="307">
        <v>7584</v>
      </c>
      <c r="K305" s="308">
        <v>0.34190981857041447</v>
      </c>
      <c r="L305" s="251"/>
      <c r="M305" s="293">
        <v>291</v>
      </c>
      <c r="N305" s="293">
        <v>43.117908342361588</v>
      </c>
      <c r="O305" s="293">
        <v>13504</v>
      </c>
      <c r="P305" s="308">
        <v>0.31929730703763026</v>
      </c>
      <c r="Q305" s="251"/>
      <c r="R305" s="251"/>
      <c r="S305" s="251"/>
      <c r="T305" s="225"/>
      <c r="U305" s="225"/>
    </row>
    <row r="306" spans="1:21" x14ac:dyDescent="0.25">
      <c r="A306" s="303" t="s">
        <v>699</v>
      </c>
      <c r="B306" s="302" t="s">
        <v>700</v>
      </c>
      <c r="C306" s="291">
        <v>274</v>
      </c>
      <c r="D306" s="291">
        <v>131.02567227137331</v>
      </c>
      <c r="E306" s="293">
        <v>12484</v>
      </c>
      <c r="F306" s="292">
        <v>1.0495488006358002</v>
      </c>
      <c r="G306" s="251"/>
      <c r="H306" s="307">
        <v>418</v>
      </c>
      <c r="I306" s="307">
        <v>216.86668770263455</v>
      </c>
      <c r="J306" s="307">
        <v>15764</v>
      </c>
      <c r="K306" s="308">
        <v>1.3757084984942562</v>
      </c>
      <c r="L306" s="251"/>
      <c r="M306" s="293">
        <v>692</v>
      </c>
      <c r="N306" s="293">
        <v>347.89235997400783</v>
      </c>
      <c r="O306" s="293">
        <v>28248</v>
      </c>
      <c r="P306" s="308">
        <v>1.2315645708510614</v>
      </c>
      <c r="Q306" s="251"/>
      <c r="R306" s="251"/>
      <c r="S306" s="251"/>
      <c r="T306" s="225"/>
      <c r="U306" s="225"/>
    </row>
    <row r="307" spans="1:21" x14ac:dyDescent="0.25">
      <c r="A307" s="303" t="s">
        <v>701</v>
      </c>
      <c r="B307" s="302" t="s">
        <v>702</v>
      </c>
      <c r="C307" s="291">
        <v>7</v>
      </c>
      <c r="D307" s="291">
        <v>1.3128130763927044</v>
      </c>
      <c r="E307" s="293">
        <v>4881</v>
      </c>
      <c r="F307" s="292">
        <v>2.6896395746623732E-2</v>
      </c>
      <c r="G307" s="251"/>
      <c r="H307" s="307">
        <v>7</v>
      </c>
      <c r="I307" s="307">
        <v>1.1106729082378335</v>
      </c>
      <c r="J307" s="307">
        <v>6397</v>
      </c>
      <c r="K307" s="308">
        <v>1.7362402817536871E-2</v>
      </c>
      <c r="L307" s="251"/>
      <c r="M307" s="293">
        <v>14</v>
      </c>
      <c r="N307" s="293">
        <v>2.4234859846305379</v>
      </c>
      <c r="O307" s="293">
        <v>11278</v>
      </c>
      <c r="P307" s="308">
        <v>2.1488614866381785E-2</v>
      </c>
      <c r="Q307" s="251"/>
      <c r="R307" s="251"/>
      <c r="S307" s="251"/>
      <c r="T307" s="225"/>
      <c r="U307" s="225"/>
    </row>
    <row r="308" spans="1:21" x14ac:dyDescent="0.25">
      <c r="A308" s="303" t="s">
        <v>703</v>
      </c>
      <c r="B308" s="302" t="s">
        <v>704</v>
      </c>
      <c r="C308" s="291">
        <v>284</v>
      </c>
      <c r="D308" s="291">
        <v>70.768702265063865</v>
      </c>
      <c r="E308" s="293">
        <v>13054</v>
      </c>
      <c r="F308" s="292">
        <v>0.54212273835654867</v>
      </c>
      <c r="G308" s="251"/>
      <c r="H308" s="307">
        <v>475</v>
      </c>
      <c r="I308" s="307">
        <v>128.10243453898022</v>
      </c>
      <c r="J308" s="307">
        <v>17625</v>
      </c>
      <c r="K308" s="308">
        <v>0.72682232362541965</v>
      </c>
      <c r="L308" s="251"/>
      <c r="M308" s="293">
        <v>759</v>
      </c>
      <c r="N308" s="293">
        <v>198.87113680404408</v>
      </c>
      <c r="O308" s="293">
        <v>30679</v>
      </c>
      <c r="P308" s="308">
        <v>0.6482321353500573</v>
      </c>
      <c r="Q308" s="251"/>
      <c r="R308" s="251"/>
      <c r="S308" s="251"/>
      <c r="T308" s="225"/>
      <c r="U308" s="225"/>
    </row>
    <row r="309" spans="1:21" x14ac:dyDescent="0.25">
      <c r="A309" s="303" t="s">
        <v>705</v>
      </c>
      <c r="B309" s="302" t="s">
        <v>706</v>
      </c>
      <c r="C309" s="291">
        <v>1280</v>
      </c>
      <c r="D309" s="291">
        <v>452.55282953378787</v>
      </c>
      <c r="E309" s="293">
        <v>13754</v>
      </c>
      <c r="F309" s="292">
        <v>3.2903361170116905</v>
      </c>
      <c r="G309" s="251"/>
      <c r="H309" s="307">
        <v>1748</v>
      </c>
      <c r="I309" s="307">
        <v>548.49949946883282</v>
      </c>
      <c r="J309" s="307">
        <v>19234</v>
      </c>
      <c r="K309" s="308">
        <v>2.8517183085620923</v>
      </c>
      <c r="L309" s="251"/>
      <c r="M309" s="293">
        <v>3028</v>
      </c>
      <c r="N309" s="293">
        <v>1001.0523290026207</v>
      </c>
      <c r="O309" s="293">
        <v>32988</v>
      </c>
      <c r="P309" s="308">
        <v>3.0345953953032034</v>
      </c>
      <c r="Q309" s="251"/>
      <c r="R309" s="251"/>
      <c r="S309" s="251"/>
      <c r="T309" s="225"/>
      <c r="U309" s="225"/>
    </row>
    <row r="310" spans="1:21" x14ac:dyDescent="0.25">
      <c r="A310" s="303" t="s">
        <v>707</v>
      </c>
      <c r="B310" s="302" t="s">
        <v>708</v>
      </c>
      <c r="C310" s="291">
        <v>257</v>
      </c>
      <c r="D310" s="291">
        <v>74.906239666880992</v>
      </c>
      <c r="E310" s="293">
        <v>9831</v>
      </c>
      <c r="F310" s="292">
        <v>0.76193916861846189</v>
      </c>
      <c r="G310" s="251"/>
      <c r="H310" s="307">
        <v>468</v>
      </c>
      <c r="I310" s="307">
        <v>142.530524945069</v>
      </c>
      <c r="J310" s="307">
        <v>13484</v>
      </c>
      <c r="K310" s="308">
        <v>1.0570344478275662</v>
      </c>
      <c r="L310" s="251"/>
      <c r="M310" s="293">
        <v>725</v>
      </c>
      <c r="N310" s="293">
        <v>217.43676461195</v>
      </c>
      <c r="O310" s="293">
        <v>23315</v>
      </c>
      <c r="P310" s="308">
        <v>0.93260460910122234</v>
      </c>
      <c r="Q310" s="251"/>
      <c r="R310" s="251"/>
      <c r="S310" s="251"/>
      <c r="T310" s="225"/>
      <c r="U310" s="225"/>
    </row>
    <row r="311" spans="1:21" x14ac:dyDescent="0.25">
      <c r="A311" s="303" t="s">
        <v>709</v>
      </c>
      <c r="B311" s="302" t="s">
        <v>710</v>
      </c>
      <c r="C311" s="291">
        <v>625</v>
      </c>
      <c r="D311" s="291">
        <v>196.62705328968951</v>
      </c>
      <c r="E311" s="293">
        <v>9290</v>
      </c>
      <c r="F311" s="292">
        <v>2.1165452453142035</v>
      </c>
      <c r="G311" s="251"/>
      <c r="H311" s="307">
        <v>850</v>
      </c>
      <c r="I311" s="307">
        <v>240.63472985023429</v>
      </c>
      <c r="J311" s="307">
        <v>12962</v>
      </c>
      <c r="K311" s="308">
        <v>1.8564629675222519</v>
      </c>
      <c r="L311" s="251"/>
      <c r="M311" s="293">
        <v>1475</v>
      </c>
      <c r="N311" s="293">
        <v>437.26178313992381</v>
      </c>
      <c r="O311" s="293">
        <v>22252</v>
      </c>
      <c r="P311" s="308">
        <v>1.9650448640118812</v>
      </c>
      <c r="Q311" s="251"/>
      <c r="R311" s="251"/>
      <c r="S311" s="251"/>
      <c r="T311" s="225"/>
      <c r="U311" s="225"/>
    </row>
    <row r="312" spans="1:21" x14ac:dyDescent="0.25">
      <c r="A312" s="303" t="s">
        <v>711</v>
      </c>
      <c r="B312" s="302" t="s">
        <v>712</v>
      </c>
      <c r="C312" s="291">
        <v>684</v>
      </c>
      <c r="D312" s="291">
        <v>324.42896167410129</v>
      </c>
      <c r="E312" s="293">
        <v>9425</v>
      </c>
      <c r="F312" s="292">
        <v>3.4422170999904647</v>
      </c>
      <c r="G312" s="251"/>
      <c r="H312" s="307">
        <v>811</v>
      </c>
      <c r="I312" s="307">
        <v>368.70970474458102</v>
      </c>
      <c r="J312" s="307">
        <v>13312</v>
      </c>
      <c r="K312" s="308">
        <v>2.7697543926125379</v>
      </c>
      <c r="L312" s="251"/>
      <c r="M312" s="293">
        <v>1495</v>
      </c>
      <c r="N312" s="293">
        <v>693.13866641868231</v>
      </c>
      <c r="O312" s="293">
        <v>22737</v>
      </c>
      <c r="P312" s="308">
        <v>3.0485053719430102</v>
      </c>
      <c r="Q312" s="251"/>
      <c r="R312" s="251"/>
      <c r="S312" s="251"/>
      <c r="T312" s="225"/>
      <c r="U312" s="225"/>
    </row>
    <row r="313" spans="1:21" x14ac:dyDescent="0.25">
      <c r="A313" s="303" t="s">
        <v>713</v>
      </c>
      <c r="B313" s="302" t="s">
        <v>714</v>
      </c>
      <c r="C313" s="291">
        <v>275</v>
      </c>
      <c r="D313" s="291">
        <v>125.13563005066149</v>
      </c>
      <c r="E313" s="293">
        <v>11932</v>
      </c>
      <c r="F313" s="292">
        <v>1.0487397758184838</v>
      </c>
      <c r="G313" s="251"/>
      <c r="H313" s="307">
        <v>461</v>
      </c>
      <c r="I313" s="307">
        <v>173.17645663116915</v>
      </c>
      <c r="J313" s="307">
        <v>16787</v>
      </c>
      <c r="K313" s="308">
        <v>1.0316105118911607</v>
      </c>
      <c r="L313" s="251"/>
      <c r="M313" s="293">
        <v>736</v>
      </c>
      <c r="N313" s="293">
        <v>298.31208668183064</v>
      </c>
      <c r="O313" s="293">
        <v>28719</v>
      </c>
      <c r="P313" s="308">
        <v>1.0387272770006986</v>
      </c>
      <c r="Q313" s="251"/>
      <c r="R313" s="251"/>
      <c r="S313" s="251"/>
      <c r="T313" s="225"/>
      <c r="U313" s="225"/>
    </row>
    <row r="314" spans="1:21" x14ac:dyDescent="0.25">
      <c r="A314" s="303" t="s">
        <v>715</v>
      </c>
      <c r="B314" s="302" t="s">
        <v>716</v>
      </c>
      <c r="C314" s="291">
        <v>67</v>
      </c>
      <c r="D314" s="291">
        <v>13.749077260405437</v>
      </c>
      <c r="E314" s="293">
        <v>7468</v>
      </c>
      <c r="F314" s="292">
        <v>0.18410655142481841</v>
      </c>
      <c r="G314" s="251"/>
      <c r="H314" s="307">
        <v>90</v>
      </c>
      <c r="I314" s="307">
        <v>27.809942045468944</v>
      </c>
      <c r="J314" s="307">
        <v>9441</v>
      </c>
      <c r="K314" s="308">
        <v>0.29456563971474359</v>
      </c>
      <c r="L314" s="251"/>
      <c r="M314" s="293">
        <v>157</v>
      </c>
      <c r="N314" s="293">
        <v>41.559019305874379</v>
      </c>
      <c r="O314" s="293">
        <v>16909</v>
      </c>
      <c r="P314" s="308">
        <v>0.24578046783295512</v>
      </c>
      <c r="Q314" s="251"/>
      <c r="R314" s="251"/>
      <c r="S314" s="251"/>
      <c r="T314" s="225"/>
      <c r="U314" s="225"/>
    </row>
    <row r="315" spans="1:21" x14ac:dyDescent="0.25">
      <c r="A315" s="303" t="s">
        <v>717</v>
      </c>
      <c r="B315" s="302" t="s">
        <v>718</v>
      </c>
      <c r="C315" s="291">
        <v>73</v>
      </c>
      <c r="D315" s="291">
        <v>18.995490674478098</v>
      </c>
      <c r="E315" s="293">
        <v>6976</v>
      </c>
      <c r="F315" s="292">
        <v>0.27229774476029384</v>
      </c>
      <c r="G315" s="251"/>
      <c r="H315" s="307">
        <v>95</v>
      </c>
      <c r="I315" s="307">
        <v>30.770908859448983</v>
      </c>
      <c r="J315" s="307">
        <v>8910</v>
      </c>
      <c r="K315" s="308">
        <v>0.34535251245172821</v>
      </c>
      <c r="L315" s="251"/>
      <c r="M315" s="293">
        <v>168</v>
      </c>
      <c r="N315" s="293">
        <v>49.766399533927085</v>
      </c>
      <c r="O315" s="293">
        <v>15886</v>
      </c>
      <c r="P315" s="308">
        <v>0.31327206051823675</v>
      </c>
      <c r="Q315" s="251"/>
      <c r="R315" s="251"/>
      <c r="S315" s="251"/>
      <c r="T315" s="225"/>
      <c r="U315" s="225"/>
    </row>
    <row r="316" spans="1:21" x14ac:dyDescent="0.25">
      <c r="A316" s="303" t="s">
        <v>719</v>
      </c>
      <c r="B316" s="302" t="s">
        <v>720</v>
      </c>
      <c r="C316" s="291">
        <v>127</v>
      </c>
      <c r="D316" s="291">
        <v>32.303922728633793</v>
      </c>
      <c r="E316" s="293">
        <v>7128</v>
      </c>
      <c r="F316" s="292">
        <v>0.45319756914469406</v>
      </c>
      <c r="G316" s="251"/>
      <c r="H316" s="307">
        <v>152</v>
      </c>
      <c r="I316" s="307">
        <v>45.458762681147434</v>
      </c>
      <c r="J316" s="307">
        <v>9403</v>
      </c>
      <c r="K316" s="308">
        <v>0.48344956589543164</v>
      </c>
      <c r="L316" s="251"/>
      <c r="M316" s="293">
        <v>279</v>
      </c>
      <c r="N316" s="293">
        <v>77.762685409781227</v>
      </c>
      <c r="O316" s="293">
        <v>16531</v>
      </c>
      <c r="P316" s="308">
        <v>0.47040521087521159</v>
      </c>
      <c r="Q316" s="251"/>
      <c r="R316" s="251"/>
      <c r="S316" s="251"/>
      <c r="T316" s="225"/>
      <c r="U316" s="225"/>
    </row>
    <row r="317" spans="1:21" x14ac:dyDescent="0.25">
      <c r="A317" s="282"/>
      <c r="B317" s="251"/>
      <c r="C317" s="291"/>
      <c r="D317" s="291"/>
      <c r="E317" s="293"/>
      <c r="F317" s="292"/>
      <c r="G317" s="251"/>
      <c r="H317" s="293"/>
      <c r="I317" s="293"/>
      <c r="J317" s="293"/>
      <c r="K317" s="292"/>
      <c r="L317" s="251"/>
      <c r="N317" s="293"/>
      <c r="O317" s="293"/>
      <c r="P317" s="292"/>
      <c r="Q317" s="251"/>
      <c r="R317" s="251"/>
      <c r="S317" s="251"/>
      <c r="T317" s="225"/>
      <c r="U317" s="225"/>
    </row>
    <row r="318" spans="1:21" x14ac:dyDescent="0.25">
      <c r="A318" s="303" t="s">
        <v>721</v>
      </c>
      <c r="B318" s="302" t="s">
        <v>722</v>
      </c>
      <c r="C318" s="291">
        <v>199</v>
      </c>
      <c r="D318" s="299">
        <v>47.253250677973178</v>
      </c>
      <c r="E318" s="300">
        <v>22998</v>
      </c>
      <c r="F318" s="292">
        <v>0.20546678266794144</v>
      </c>
      <c r="G318" s="251"/>
      <c r="H318" s="293">
        <v>357</v>
      </c>
      <c r="I318" s="293">
        <v>76.403048232690566</v>
      </c>
      <c r="J318" s="293">
        <v>29805</v>
      </c>
      <c r="K318" s="292">
        <v>0.25634305731484841</v>
      </c>
      <c r="L318" s="251"/>
      <c r="M318" s="293">
        <v>556</v>
      </c>
      <c r="N318" s="293">
        <v>123.65629891066374</v>
      </c>
      <c r="O318" s="293">
        <v>52803</v>
      </c>
      <c r="P318" s="292">
        <v>0.23418422989349796</v>
      </c>
      <c r="Q318" s="251"/>
      <c r="R318" s="251"/>
      <c r="S318" s="251"/>
      <c r="T318" s="225"/>
      <c r="U318" s="225"/>
    </row>
    <row r="319" spans="1:21" x14ac:dyDescent="0.25">
      <c r="A319" s="282" t="s">
        <v>723</v>
      </c>
      <c r="B319" s="251" t="s">
        <v>724</v>
      </c>
      <c r="C319" s="291">
        <v>49</v>
      </c>
      <c r="D319" s="291">
        <v>10.801474203594763</v>
      </c>
      <c r="E319" s="293">
        <v>8132</v>
      </c>
      <c r="F319" s="292">
        <v>0.13282678558281802</v>
      </c>
      <c r="G319" s="251"/>
      <c r="H319" s="307">
        <v>113</v>
      </c>
      <c r="I319" s="307">
        <v>25.566822890794697</v>
      </c>
      <c r="J319" s="307">
        <v>10773</v>
      </c>
      <c r="K319" s="308">
        <v>0.23732314945507005</v>
      </c>
      <c r="L319" s="251"/>
      <c r="M319" s="293">
        <v>162</v>
      </c>
      <c r="N319" s="293">
        <v>36.368297094389462</v>
      </c>
      <c r="O319" s="293">
        <v>18905</v>
      </c>
      <c r="P319" s="308">
        <v>0.19237395976931745</v>
      </c>
      <c r="Q319" s="251"/>
      <c r="R319" s="251"/>
      <c r="S319" s="251"/>
      <c r="T319" s="225"/>
      <c r="U319" s="225"/>
    </row>
    <row r="320" spans="1:21" x14ac:dyDescent="0.25">
      <c r="A320" s="282" t="s">
        <v>725</v>
      </c>
      <c r="B320" s="251" t="s">
        <v>726</v>
      </c>
      <c r="C320" s="291">
        <v>34</v>
      </c>
      <c r="D320" s="291">
        <v>9.2166555958627843</v>
      </c>
      <c r="E320" s="293">
        <v>3657</v>
      </c>
      <c r="F320" s="292">
        <v>0.2520277712841888</v>
      </c>
      <c r="G320" s="251"/>
      <c r="H320" s="307">
        <v>36</v>
      </c>
      <c r="I320" s="307">
        <v>6.658060643946766</v>
      </c>
      <c r="J320" s="307">
        <v>4559</v>
      </c>
      <c r="K320" s="308">
        <v>0.14604212862353072</v>
      </c>
      <c r="L320" s="251"/>
      <c r="M320" s="293">
        <v>70</v>
      </c>
      <c r="N320" s="293">
        <v>15.874716239809551</v>
      </c>
      <c r="O320" s="293">
        <v>8216</v>
      </c>
      <c r="P320" s="308">
        <v>0.19321709152640643</v>
      </c>
      <c r="Q320" s="251"/>
      <c r="R320" s="251"/>
      <c r="S320" s="251"/>
      <c r="T320" s="225"/>
      <c r="U320" s="225"/>
    </row>
    <row r="321" spans="1:21" x14ac:dyDescent="0.25">
      <c r="A321" s="282" t="s">
        <v>727</v>
      </c>
      <c r="B321" s="251" t="s">
        <v>728</v>
      </c>
      <c r="C321" s="291">
        <v>33</v>
      </c>
      <c r="D321" s="291">
        <v>7.2741289795029029</v>
      </c>
      <c r="E321" s="293">
        <v>2651</v>
      </c>
      <c r="F321" s="292">
        <v>0.27439188907970208</v>
      </c>
      <c r="G321" s="251"/>
      <c r="H321" s="307">
        <v>60</v>
      </c>
      <c r="I321" s="307">
        <v>13.774379202465674</v>
      </c>
      <c r="J321" s="307">
        <v>3613</v>
      </c>
      <c r="K321" s="308">
        <v>0.38124492672199489</v>
      </c>
      <c r="L321" s="251"/>
      <c r="M321" s="293">
        <v>93</v>
      </c>
      <c r="N321" s="293">
        <v>21.048508181968579</v>
      </c>
      <c r="O321" s="293">
        <v>6264</v>
      </c>
      <c r="P321" s="308">
        <v>0.33602343840946003</v>
      </c>
      <c r="Q321" s="251"/>
      <c r="R321" s="251"/>
      <c r="S321" s="251"/>
      <c r="T321" s="225"/>
      <c r="U321" s="225"/>
    </row>
    <row r="322" spans="1:21" x14ac:dyDescent="0.25">
      <c r="A322" s="282" t="s">
        <v>729</v>
      </c>
      <c r="B322" s="251" t="s">
        <v>730</v>
      </c>
      <c r="C322" s="291">
        <v>83</v>
      </c>
      <c r="D322" s="291">
        <v>19.960991899012722</v>
      </c>
      <c r="E322" s="293">
        <v>8558</v>
      </c>
      <c r="F322" s="292">
        <v>0.23324365387955973</v>
      </c>
      <c r="G322" s="251"/>
      <c r="H322" s="307">
        <v>148</v>
      </c>
      <c r="I322" s="307">
        <v>30.403785495483444</v>
      </c>
      <c r="J322" s="307">
        <v>10860</v>
      </c>
      <c r="K322" s="308">
        <v>0.27996119240776651</v>
      </c>
      <c r="L322" s="251"/>
      <c r="M322" s="293">
        <v>231</v>
      </c>
      <c r="N322" s="293">
        <v>50.364777394496166</v>
      </c>
      <c r="O322" s="293">
        <v>19418</v>
      </c>
      <c r="P322" s="308">
        <v>0.25937160054844044</v>
      </c>
      <c r="Q322" s="251"/>
      <c r="R322" s="251"/>
      <c r="S322" s="251"/>
      <c r="T322" s="225"/>
      <c r="U322" s="225"/>
    </row>
    <row r="323" spans="1:21" x14ac:dyDescent="0.25">
      <c r="A323" s="282"/>
      <c r="B323" s="251"/>
      <c r="C323" s="291"/>
      <c r="D323" s="291"/>
      <c r="E323" s="293"/>
      <c r="F323" s="292"/>
      <c r="G323" s="251"/>
      <c r="H323" s="293"/>
      <c r="I323" s="293"/>
      <c r="J323" s="293"/>
      <c r="K323" s="292"/>
      <c r="L323" s="251"/>
      <c r="N323" s="293"/>
      <c r="O323" s="293"/>
      <c r="P323" s="292"/>
      <c r="Q323" s="251"/>
      <c r="R323" s="251"/>
      <c r="S323" s="251"/>
      <c r="T323" s="225"/>
      <c r="U323" s="225"/>
    </row>
    <row r="324" spans="1:21" x14ac:dyDescent="0.25">
      <c r="A324" s="303" t="s">
        <v>731</v>
      </c>
      <c r="B324" s="302" t="s">
        <v>732</v>
      </c>
      <c r="C324" s="299">
        <v>130</v>
      </c>
      <c r="D324" s="291">
        <v>29.342571507002365</v>
      </c>
      <c r="E324" s="293">
        <v>19805</v>
      </c>
      <c r="F324" s="292">
        <v>0.14815739210806547</v>
      </c>
      <c r="G324" s="251"/>
      <c r="H324" s="293">
        <v>199</v>
      </c>
      <c r="I324" s="293">
        <v>46.464931721749934</v>
      </c>
      <c r="J324" s="293">
        <v>26363</v>
      </c>
      <c r="K324" s="292">
        <v>0.17625054706122192</v>
      </c>
      <c r="L324" s="251"/>
      <c r="M324" s="293">
        <v>329</v>
      </c>
      <c r="N324" s="293">
        <v>75.807503228752296</v>
      </c>
      <c r="O324" s="293">
        <v>46168</v>
      </c>
      <c r="P324" s="292">
        <v>0.16419923589662166</v>
      </c>
      <c r="Q324" s="251"/>
      <c r="R324" s="251"/>
      <c r="S324" s="251"/>
      <c r="T324" s="225"/>
      <c r="U324" s="225"/>
    </row>
    <row r="325" spans="1:21" x14ac:dyDescent="0.25">
      <c r="A325" s="282" t="s">
        <v>733</v>
      </c>
      <c r="B325" s="251" t="s">
        <v>734</v>
      </c>
      <c r="C325" s="291">
        <v>39</v>
      </c>
      <c r="D325" s="291">
        <v>10.817126559083285</v>
      </c>
      <c r="E325" s="293">
        <v>4060</v>
      </c>
      <c r="F325" s="292">
        <v>0.26643168864737155</v>
      </c>
      <c r="G325" s="251"/>
      <c r="H325" s="307">
        <v>50</v>
      </c>
      <c r="I325" s="307">
        <v>11.581925272376182</v>
      </c>
      <c r="J325" s="307">
        <v>5761</v>
      </c>
      <c r="K325" s="308">
        <v>0.20104018872376639</v>
      </c>
      <c r="L325" s="251"/>
      <c r="M325" s="293">
        <v>89</v>
      </c>
      <c r="N325" s="293">
        <v>22.399051831459467</v>
      </c>
      <c r="O325" s="293">
        <v>9821</v>
      </c>
      <c r="P325" s="308">
        <v>0.22807302547051689</v>
      </c>
      <c r="Q325" s="251"/>
      <c r="R325" s="251"/>
      <c r="S325" s="251"/>
      <c r="T325" s="225"/>
      <c r="U325" s="225"/>
    </row>
    <row r="326" spans="1:21" x14ac:dyDescent="0.25">
      <c r="A326" s="282" t="s">
        <v>735</v>
      </c>
      <c r="B326" s="251" t="s">
        <v>736</v>
      </c>
      <c r="C326" s="291">
        <v>44</v>
      </c>
      <c r="D326" s="291">
        <v>9.3089245112623775</v>
      </c>
      <c r="E326" s="293">
        <v>4410</v>
      </c>
      <c r="F326" s="292">
        <v>0.2110867236113918</v>
      </c>
      <c r="G326" s="251"/>
      <c r="H326" s="307">
        <v>79</v>
      </c>
      <c r="I326" s="307">
        <v>17.259760316041813</v>
      </c>
      <c r="J326" s="307">
        <v>5862</v>
      </c>
      <c r="K326" s="308">
        <v>0.29443466932858775</v>
      </c>
      <c r="L326" s="251"/>
      <c r="M326" s="293">
        <v>123</v>
      </c>
      <c r="N326" s="293">
        <v>26.568684827304189</v>
      </c>
      <c r="O326" s="293">
        <v>10272</v>
      </c>
      <c r="P326" s="308">
        <v>0.25865152674556258</v>
      </c>
      <c r="Q326" s="251"/>
      <c r="R326" s="251"/>
      <c r="S326" s="251"/>
      <c r="T326" s="225"/>
      <c r="U326" s="225"/>
    </row>
    <row r="327" spans="1:21" x14ac:dyDescent="0.25">
      <c r="A327" s="282" t="s">
        <v>737</v>
      </c>
      <c r="B327" s="251" t="s">
        <v>738</v>
      </c>
      <c r="C327" s="291">
        <v>27</v>
      </c>
      <c r="D327" s="291">
        <v>6.4373790178263146</v>
      </c>
      <c r="E327" s="293">
        <v>3451</v>
      </c>
      <c r="F327" s="292">
        <v>0.18653662758117398</v>
      </c>
      <c r="G327" s="251"/>
      <c r="H327" s="307">
        <v>38</v>
      </c>
      <c r="I327" s="307">
        <v>12.353399155572935</v>
      </c>
      <c r="J327" s="307">
        <v>4671</v>
      </c>
      <c r="K327" s="308">
        <v>0.26447011679668025</v>
      </c>
      <c r="L327" s="251"/>
      <c r="M327" s="293">
        <v>65</v>
      </c>
      <c r="N327" s="293">
        <v>18.79077817339925</v>
      </c>
      <c r="O327" s="293">
        <v>8122</v>
      </c>
      <c r="P327" s="308">
        <v>0.23135653993350469</v>
      </c>
      <c r="Q327" s="251"/>
      <c r="R327" s="251"/>
      <c r="S327" s="251"/>
      <c r="T327" s="225"/>
      <c r="U327" s="225"/>
    </row>
    <row r="328" spans="1:21" x14ac:dyDescent="0.25">
      <c r="A328" s="282" t="s">
        <v>739</v>
      </c>
      <c r="B328" s="251" t="s">
        <v>740</v>
      </c>
      <c r="C328" s="291">
        <v>5</v>
      </c>
      <c r="D328" s="291">
        <v>0.59024193463926222</v>
      </c>
      <c r="E328" s="293">
        <v>2717</v>
      </c>
      <c r="F328" s="292">
        <v>2.1724031455254408E-2</v>
      </c>
      <c r="G328" s="251"/>
      <c r="H328" s="307">
        <v>12</v>
      </c>
      <c r="I328" s="307">
        <v>2.521139910597201</v>
      </c>
      <c r="J328" s="307">
        <v>3677</v>
      </c>
      <c r="K328" s="308">
        <v>6.8565132189208622E-2</v>
      </c>
      <c r="L328" s="251"/>
      <c r="M328" s="293">
        <v>17</v>
      </c>
      <c r="N328" s="293">
        <v>3.1113818452364632</v>
      </c>
      <c r="O328" s="293">
        <v>6394</v>
      </c>
      <c r="P328" s="308">
        <v>4.8660960982741058E-2</v>
      </c>
      <c r="Q328" s="251"/>
      <c r="R328" s="251"/>
      <c r="S328" s="251"/>
      <c r="T328" s="225"/>
      <c r="U328" s="225"/>
    </row>
    <row r="329" spans="1:21" x14ac:dyDescent="0.25">
      <c r="A329" s="282" t="s">
        <v>741</v>
      </c>
      <c r="B329" s="251" t="s">
        <v>742</v>
      </c>
      <c r="C329" s="291">
        <v>15</v>
      </c>
      <c r="D329" s="291">
        <v>2.188899484191126</v>
      </c>
      <c r="E329" s="293">
        <v>5167</v>
      </c>
      <c r="F329" s="292">
        <v>4.2363063367352932E-2</v>
      </c>
      <c r="G329" s="251"/>
      <c r="H329" s="307">
        <v>20</v>
      </c>
      <c r="I329" s="307">
        <v>2.7487070671618015</v>
      </c>
      <c r="J329" s="307">
        <v>6392</v>
      </c>
      <c r="K329" s="308">
        <v>4.3002300800403653E-2</v>
      </c>
      <c r="L329" s="251"/>
      <c r="M329" s="293">
        <v>35</v>
      </c>
      <c r="N329" s="293">
        <v>4.9376065513529275</v>
      </c>
      <c r="O329" s="293">
        <v>11559</v>
      </c>
      <c r="P329" s="308">
        <v>4.2716554644458234E-2</v>
      </c>
      <c r="Q329" s="251"/>
      <c r="R329" s="251"/>
      <c r="S329" s="251"/>
      <c r="T329" s="225"/>
      <c r="U329" s="225"/>
    </row>
    <row r="330" spans="1:21" x14ac:dyDescent="0.25">
      <c r="A330" s="282"/>
      <c r="B330" s="251"/>
      <c r="C330" s="291"/>
      <c r="D330" s="291"/>
      <c r="E330" s="293"/>
      <c r="F330" s="292"/>
      <c r="G330" s="251"/>
      <c r="H330" s="293"/>
      <c r="I330" s="293"/>
      <c r="J330" s="293"/>
      <c r="K330" s="292"/>
      <c r="L330" s="251"/>
      <c r="N330" s="293"/>
      <c r="O330" s="293"/>
      <c r="P330" s="292"/>
      <c r="Q330" s="251"/>
      <c r="R330" s="251"/>
      <c r="S330" s="251"/>
      <c r="T330" s="225"/>
      <c r="U330" s="225"/>
    </row>
    <row r="331" spans="1:21" x14ac:dyDescent="0.25">
      <c r="A331" s="303" t="s">
        <v>743</v>
      </c>
      <c r="B331" s="302" t="s">
        <v>744</v>
      </c>
      <c r="C331" s="291">
        <v>403</v>
      </c>
      <c r="D331" s="291">
        <v>79.613778090836405</v>
      </c>
      <c r="E331" s="293">
        <v>56237</v>
      </c>
      <c r="F331" s="292">
        <v>0.1415683235073642</v>
      </c>
      <c r="G331" s="251"/>
      <c r="H331" s="293">
        <v>622</v>
      </c>
      <c r="I331" s="293">
        <v>126.67411455769548</v>
      </c>
      <c r="J331" s="293">
        <v>73547</v>
      </c>
      <c r="K331" s="292">
        <v>0.17223559704365299</v>
      </c>
      <c r="L331" s="251"/>
      <c r="M331" s="293">
        <v>1025</v>
      </c>
      <c r="N331" s="293">
        <v>206.28789264853188</v>
      </c>
      <c r="O331" s="293">
        <v>129784</v>
      </c>
      <c r="P331" s="292"/>
      <c r="Q331" s="251"/>
      <c r="R331" s="251"/>
      <c r="S331" s="251"/>
      <c r="T331" s="225"/>
      <c r="U331" s="225"/>
    </row>
    <row r="332" spans="1:21" x14ac:dyDescent="0.25">
      <c r="A332" s="282" t="s">
        <v>745</v>
      </c>
      <c r="B332" s="251" t="s">
        <v>746</v>
      </c>
      <c r="C332" s="291">
        <v>109</v>
      </c>
      <c r="D332" s="291">
        <v>23.76960005593136</v>
      </c>
      <c r="E332" s="293">
        <v>7973</v>
      </c>
      <c r="F332" s="292">
        <v>0.2981261765449813</v>
      </c>
      <c r="G332" s="251"/>
      <c r="H332" s="307">
        <v>172</v>
      </c>
      <c r="I332" s="307">
        <v>44.140587673122909</v>
      </c>
      <c r="J332" s="307">
        <v>11112</v>
      </c>
      <c r="K332" s="308">
        <v>0.397233510377276</v>
      </c>
      <c r="L332" s="251"/>
      <c r="M332" s="293">
        <v>281</v>
      </c>
      <c r="N332" s="293">
        <v>67.910187729054272</v>
      </c>
      <c r="O332" s="293">
        <v>19085</v>
      </c>
      <c r="P332" s="308">
        <v>0.35583016887112534</v>
      </c>
      <c r="Q332" s="251"/>
      <c r="R332" s="251"/>
      <c r="S332" s="251"/>
      <c r="T332" s="225"/>
      <c r="U332" s="225"/>
    </row>
    <row r="333" spans="1:21" x14ac:dyDescent="0.25">
      <c r="A333" s="282" t="s">
        <v>747</v>
      </c>
      <c r="B333" s="251" t="s">
        <v>748</v>
      </c>
      <c r="C333" s="291">
        <v>22</v>
      </c>
      <c r="D333" s="291">
        <v>4.8492509288620118</v>
      </c>
      <c r="E333" s="293">
        <v>4633</v>
      </c>
      <c r="F333" s="292">
        <v>0.10466762203457829</v>
      </c>
      <c r="G333" s="251"/>
      <c r="H333" s="307">
        <v>26</v>
      </c>
      <c r="I333" s="307">
        <v>3.4621112326647845</v>
      </c>
      <c r="J333" s="307">
        <v>5727</v>
      </c>
      <c r="K333" s="308">
        <v>6.0452439892872092E-2</v>
      </c>
      <c r="L333" s="251"/>
      <c r="M333" s="293">
        <v>48</v>
      </c>
      <c r="N333" s="293">
        <v>8.3113621615267963</v>
      </c>
      <c r="O333" s="293">
        <v>10360</v>
      </c>
      <c r="P333" s="308">
        <v>8.0225503489640887E-2</v>
      </c>
      <c r="Q333" s="251"/>
      <c r="R333" s="251"/>
      <c r="S333" s="251"/>
      <c r="T333" s="225"/>
      <c r="U333" s="225"/>
    </row>
    <row r="334" spans="1:21" x14ac:dyDescent="0.25">
      <c r="A334" s="282" t="s">
        <v>749</v>
      </c>
      <c r="B334" s="251" t="s">
        <v>750</v>
      </c>
      <c r="C334" s="291">
        <v>28</v>
      </c>
      <c r="D334" s="291">
        <v>3.8709813909770201</v>
      </c>
      <c r="E334" s="293">
        <v>5421</v>
      </c>
      <c r="F334" s="292">
        <v>7.1407146116528694E-2</v>
      </c>
      <c r="G334" s="251"/>
      <c r="H334" s="307">
        <v>49</v>
      </c>
      <c r="I334" s="307">
        <v>10.047764008151146</v>
      </c>
      <c r="J334" s="307">
        <v>7507</v>
      </c>
      <c r="K334" s="308">
        <v>0.13384526452845538</v>
      </c>
      <c r="L334" s="251"/>
      <c r="M334" s="293">
        <v>77</v>
      </c>
      <c r="N334" s="293">
        <v>13.918745399128166</v>
      </c>
      <c r="O334" s="293">
        <v>12928</v>
      </c>
      <c r="P334" s="308">
        <v>0.10766356280266218</v>
      </c>
      <c r="Q334" s="251"/>
      <c r="R334" s="251"/>
      <c r="S334" s="251"/>
      <c r="T334" s="225"/>
      <c r="U334" s="225"/>
    </row>
    <row r="335" spans="1:21" x14ac:dyDescent="0.25">
      <c r="A335" s="282" t="s">
        <v>751</v>
      </c>
      <c r="B335" s="251" t="s">
        <v>752</v>
      </c>
      <c r="C335" s="291">
        <v>11</v>
      </c>
      <c r="D335" s="291">
        <v>1.3419538127223403</v>
      </c>
      <c r="E335" s="293">
        <v>4027</v>
      </c>
      <c r="F335" s="292">
        <v>3.332390893276236E-2</v>
      </c>
      <c r="G335" s="251"/>
      <c r="H335" s="307">
        <v>17</v>
      </c>
      <c r="I335" s="307">
        <v>3.8183573325420985</v>
      </c>
      <c r="J335" s="307">
        <v>5344</v>
      </c>
      <c r="K335" s="308">
        <v>7.1451297390383584E-2</v>
      </c>
      <c r="L335" s="251"/>
      <c r="M335" s="293">
        <v>28</v>
      </c>
      <c r="N335" s="293">
        <v>5.1603111452644388</v>
      </c>
      <c r="O335" s="293">
        <v>9371</v>
      </c>
      <c r="P335" s="308">
        <v>5.506681405681825E-2</v>
      </c>
      <c r="Q335" s="251"/>
      <c r="R335" s="251"/>
      <c r="S335" s="251"/>
      <c r="T335" s="225"/>
      <c r="U335" s="225"/>
    </row>
    <row r="336" spans="1:21" x14ac:dyDescent="0.25">
      <c r="A336" s="282" t="s">
        <v>753</v>
      </c>
      <c r="B336" s="251" t="s">
        <v>754</v>
      </c>
      <c r="C336" s="291">
        <v>17</v>
      </c>
      <c r="D336" s="291">
        <v>4.2313174811015148</v>
      </c>
      <c r="E336" s="293">
        <v>4091</v>
      </c>
      <c r="F336" s="292">
        <v>0.10342990665122255</v>
      </c>
      <c r="G336" s="251"/>
      <c r="H336" s="307">
        <v>33</v>
      </c>
      <c r="I336" s="307">
        <v>4.3390574387778447</v>
      </c>
      <c r="J336" s="307">
        <v>5073</v>
      </c>
      <c r="K336" s="308">
        <v>8.5532376084719974E-2</v>
      </c>
      <c r="L336" s="251"/>
      <c r="M336" s="293">
        <v>50</v>
      </c>
      <c r="N336" s="293">
        <v>8.5703749198793595</v>
      </c>
      <c r="O336" s="293">
        <v>9164</v>
      </c>
      <c r="P336" s="308">
        <v>9.3522205585763421E-2</v>
      </c>
      <c r="Q336" s="251"/>
      <c r="R336" s="251"/>
      <c r="S336" s="251"/>
      <c r="T336" s="225"/>
      <c r="U336" s="225"/>
    </row>
    <row r="337" spans="1:21" x14ac:dyDescent="0.25">
      <c r="A337" s="282" t="s">
        <v>755</v>
      </c>
      <c r="B337" s="251" t="s">
        <v>756</v>
      </c>
      <c r="C337" s="291">
        <v>31</v>
      </c>
      <c r="D337" s="291">
        <v>4.4470971077634136</v>
      </c>
      <c r="E337" s="293">
        <v>4175</v>
      </c>
      <c r="F337" s="292">
        <v>0.10651729599433325</v>
      </c>
      <c r="G337" s="251"/>
      <c r="H337" s="307">
        <v>41</v>
      </c>
      <c r="I337" s="307">
        <v>10.648333622960713</v>
      </c>
      <c r="J337" s="307">
        <v>5068</v>
      </c>
      <c r="K337" s="308">
        <v>0.21010918750909063</v>
      </c>
      <c r="L337" s="251"/>
      <c r="M337" s="293">
        <v>72</v>
      </c>
      <c r="N337" s="293">
        <v>15.095430730724127</v>
      </c>
      <c r="O337" s="293">
        <v>9243</v>
      </c>
      <c r="P337" s="308">
        <v>0.16331743731173998</v>
      </c>
      <c r="Q337" s="251"/>
      <c r="R337" s="251"/>
      <c r="S337" s="251"/>
      <c r="T337" s="225"/>
      <c r="U337" s="225"/>
    </row>
    <row r="338" spans="1:21" x14ac:dyDescent="0.25">
      <c r="A338" s="282" t="s">
        <v>757</v>
      </c>
      <c r="B338" s="251" t="s">
        <v>758</v>
      </c>
      <c r="C338" s="291">
        <v>19</v>
      </c>
      <c r="D338" s="291">
        <v>5.0613474911888972</v>
      </c>
      <c r="E338" s="293">
        <v>4963</v>
      </c>
      <c r="F338" s="292">
        <v>0.1019816137656437</v>
      </c>
      <c r="G338" s="251"/>
      <c r="H338" s="307">
        <v>13</v>
      </c>
      <c r="I338" s="307">
        <v>3.9644308317367791</v>
      </c>
      <c r="J338" s="307">
        <v>6524</v>
      </c>
      <c r="K338" s="308">
        <v>6.0766873570459519E-2</v>
      </c>
      <c r="L338" s="251"/>
      <c r="M338" s="293">
        <v>32</v>
      </c>
      <c r="N338" s="293">
        <v>9.0257783229256763</v>
      </c>
      <c r="O338" s="293">
        <v>11487</v>
      </c>
      <c r="P338" s="308">
        <v>7.8573851509756043E-2</v>
      </c>
      <c r="Q338" s="251"/>
      <c r="R338" s="251"/>
      <c r="S338" s="251"/>
      <c r="T338" s="225"/>
      <c r="U338" s="225"/>
    </row>
    <row r="339" spans="1:21" x14ac:dyDescent="0.25">
      <c r="A339" s="282" t="s">
        <v>759</v>
      </c>
      <c r="B339" s="251" t="s">
        <v>760</v>
      </c>
      <c r="C339" s="291">
        <v>27</v>
      </c>
      <c r="D339" s="291">
        <v>4.7355958593328609</v>
      </c>
      <c r="E339" s="293">
        <v>6146</v>
      </c>
      <c r="F339" s="292">
        <v>7.7051673597996431E-2</v>
      </c>
      <c r="G339" s="251"/>
      <c r="H339" s="307">
        <v>52</v>
      </c>
      <c r="I339" s="307">
        <v>9.3709749309886856</v>
      </c>
      <c r="J339" s="307">
        <v>7992</v>
      </c>
      <c r="K339" s="308">
        <v>0.11725444107843701</v>
      </c>
      <c r="L339" s="251"/>
      <c r="M339" s="293">
        <v>79</v>
      </c>
      <c r="N339" s="293">
        <v>14.106570790321546</v>
      </c>
      <c r="O339" s="293">
        <v>14138</v>
      </c>
      <c r="P339" s="308">
        <v>9.9777696918386935E-2</v>
      </c>
      <c r="Q339" s="251"/>
      <c r="R339" s="251"/>
      <c r="S339" s="251"/>
      <c r="T339" s="225"/>
      <c r="U339" s="225"/>
    </row>
    <row r="340" spans="1:21" x14ac:dyDescent="0.25">
      <c r="A340" s="282" t="s">
        <v>761</v>
      </c>
      <c r="B340" s="251" t="s">
        <v>762</v>
      </c>
      <c r="C340" s="291">
        <v>99</v>
      </c>
      <c r="D340" s="291">
        <v>18.347122430174885</v>
      </c>
      <c r="E340" s="293">
        <v>5201</v>
      </c>
      <c r="F340" s="292">
        <v>0.3527614387651391</v>
      </c>
      <c r="G340" s="251"/>
      <c r="H340" s="307">
        <v>161</v>
      </c>
      <c r="I340" s="307">
        <v>27.221863984979795</v>
      </c>
      <c r="J340" s="307">
        <v>6917</v>
      </c>
      <c r="K340" s="308">
        <v>0.39355015158276413</v>
      </c>
      <c r="L340" s="251"/>
      <c r="M340" s="293">
        <v>260</v>
      </c>
      <c r="N340" s="293">
        <v>45.568986415154683</v>
      </c>
      <c r="O340" s="293">
        <v>12118</v>
      </c>
      <c r="P340" s="308">
        <v>0.37604378952925144</v>
      </c>
      <c r="Q340" s="251"/>
      <c r="R340" s="251"/>
      <c r="S340" s="251"/>
      <c r="T340" s="225"/>
      <c r="U340" s="225"/>
    </row>
    <row r="341" spans="1:21" x14ac:dyDescent="0.25">
      <c r="A341" s="282" t="s">
        <v>763</v>
      </c>
      <c r="B341" s="251" t="s">
        <v>764</v>
      </c>
      <c r="C341" s="291">
        <v>20</v>
      </c>
      <c r="D341" s="291">
        <v>4.942097810868411</v>
      </c>
      <c r="E341" s="293">
        <v>4929</v>
      </c>
      <c r="F341" s="292">
        <v>0.10026572957736682</v>
      </c>
      <c r="G341" s="251"/>
      <c r="H341" s="307">
        <v>34</v>
      </c>
      <c r="I341" s="307">
        <v>4.7564467735108291</v>
      </c>
      <c r="J341" s="307">
        <v>6246</v>
      </c>
      <c r="K341" s="308">
        <v>7.6151885582946346E-2</v>
      </c>
      <c r="L341" s="251"/>
      <c r="M341" s="293">
        <v>54</v>
      </c>
      <c r="N341" s="293">
        <v>9.6985445843792402</v>
      </c>
      <c r="O341" s="293">
        <v>11175</v>
      </c>
      <c r="P341" s="308">
        <v>8.6787871001156508E-2</v>
      </c>
      <c r="Q341" s="251"/>
      <c r="R341" s="251"/>
      <c r="S341" s="251"/>
      <c r="T341" s="225"/>
      <c r="U341" s="225"/>
    </row>
    <row r="342" spans="1:21" x14ac:dyDescent="0.25">
      <c r="A342" s="282" t="s">
        <v>765</v>
      </c>
      <c r="B342" s="251" t="s">
        <v>766</v>
      </c>
      <c r="C342" s="291">
        <v>20</v>
      </c>
      <c r="D342" s="291">
        <v>4.0174137219137016</v>
      </c>
      <c r="E342" s="293">
        <v>4678</v>
      </c>
      <c r="F342" s="292">
        <v>8.5878873918634066E-2</v>
      </c>
      <c r="G342" s="251"/>
      <c r="H342" s="307">
        <v>24</v>
      </c>
      <c r="I342" s="307">
        <v>4.9041867282598757</v>
      </c>
      <c r="J342" s="307">
        <v>6037</v>
      </c>
      <c r="K342" s="308">
        <v>8.1235493262545561E-2</v>
      </c>
      <c r="L342" s="251"/>
      <c r="M342" s="293">
        <v>44</v>
      </c>
      <c r="N342" s="293">
        <v>8.9216004501735782</v>
      </c>
      <c r="O342" s="293">
        <v>10715</v>
      </c>
      <c r="P342" s="308">
        <v>8.3262720020285369E-2</v>
      </c>
      <c r="Q342" s="251"/>
      <c r="R342" s="251"/>
      <c r="S342" s="251"/>
      <c r="T342" s="225"/>
      <c r="U342" s="225"/>
    </row>
    <row r="343" spans="1:21" x14ac:dyDescent="0.25">
      <c r="A343" s="282"/>
      <c r="B343" s="251"/>
      <c r="C343" s="291"/>
      <c r="D343" s="291"/>
      <c r="E343" s="293"/>
      <c r="F343" s="292"/>
      <c r="G343" s="251"/>
      <c r="H343" s="293"/>
      <c r="I343" s="293"/>
      <c r="J343" s="293"/>
      <c r="K343" s="292"/>
      <c r="L343" s="251"/>
      <c r="N343" s="293"/>
      <c r="O343" s="293"/>
      <c r="P343" s="292"/>
      <c r="Q343" s="251"/>
      <c r="R343" s="251"/>
      <c r="S343" s="251"/>
      <c r="T343" s="225"/>
      <c r="U343" s="225"/>
    </row>
    <row r="344" spans="1:21" x14ac:dyDescent="0.25">
      <c r="A344" s="303" t="s">
        <v>767</v>
      </c>
      <c r="B344" s="302" t="s">
        <v>768</v>
      </c>
      <c r="C344" s="291">
        <v>737</v>
      </c>
      <c r="D344" s="291">
        <v>211.60396263294228</v>
      </c>
      <c r="E344" s="293">
        <v>64814</v>
      </c>
      <c r="F344" s="292">
        <v>0.32647878950989334</v>
      </c>
      <c r="G344" s="251"/>
      <c r="H344" s="293">
        <v>1093</v>
      </c>
      <c r="I344" s="293">
        <v>300.1212316417076</v>
      </c>
      <c r="J344" s="293">
        <v>86389</v>
      </c>
      <c r="K344" s="292">
        <v>0.34740676665050829</v>
      </c>
      <c r="L344" s="251"/>
      <c r="M344" s="293">
        <v>1830</v>
      </c>
      <c r="N344" s="293">
        <v>511.72519427464988</v>
      </c>
      <c r="O344" s="293">
        <v>151203</v>
      </c>
      <c r="P344" s="292">
        <v>0.33843587380848922</v>
      </c>
      <c r="Q344" s="251"/>
      <c r="R344" s="251"/>
      <c r="S344" s="251"/>
      <c r="T344" s="225"/>
      <c r="U344" s="225"/>
    </row>
    <row r="345" spans="1:21" x14ac:dyDescent="0.25">
      <c r="A345" s="282" t="s">
        <v>769</v>
      </c>
      <c r="B345" s="251" t="s">
        <v>770</v>
      </c>
      <c r="C345" s="291">
        <v>63</v>
      </c>
      <c r="D345" s="291">
        <v>21.91855018884937</v>
      </c>
      <c r="E345" s="293">
        <v>5581</v>
      </c>
      <c r="F345" s="292">
        <v>0.39273517629187193</v>
      </c>
      <c r="G345" s="251"/>
      <c r="H345" s="307">
        <v>63</v>
      </c>
      <c r="I345" s="307">
        <v>17.07345721753201</v>
      </c>
      <c r="J345" s="307">
        <v>7375</v>
      </c>
      <c r="K345" s="308">
        <v>0.23150450464450181</v>
      </c>
      <c r="L345" s="251"/>
      <c r="M345" s="293">
        <v>126</v>
      </c>
      <c r="N345" s="293">
        <v>38.992007406381376</v>
      </c>
      <c r="O345" s="293">
        <v>12956</v>
      </c>
      <c r="P345" s="308">
        <v>0.30095714268587048</v>
      </c>
      <c r="Q345" s="251"/>
      <c r="R345" s="251"/>
      <c r="S345" s="251"/>
      <c r="T345" s="225"/>
      <c r="U345" s="225"/>
    </row>
    <row r="346" spans="1:21" x14ac:dyDescent="0.25">
      <c r="A346" s="282" t="s">
        <v>771</v>
      </c>
      <c r="B346" s="251" t="s">
        <v>772</v>
      </c>
      <c r="C346" s="291">
        <v>42</v>
      </c>
      <c r="D346" s="291">
        <v>11.539996452612268</v>
      </c>
      <c r="E346" s="293">
        <v>5628</v>
      </c>
      <c r="F346" s="292">
        <v>0.20504613455245679</v>
      </c>
      <c r="G346" s="251"/>
      <c r="H346" s="307">
        <v>62</v>
      </c>
      <c r="I346" s="307">
        <v>20.049146520865847</v>
      </c>
      <c r="J346" s="307">
        <v>7169</v>
      </c>
      <c r="K346" s="308">
        <v>0.27966447929789157</v>
      </c>
      <c r="L346" s="251"/>
      <c r="M346" s="293">
        <v>104</v>
      </c>
      <c r="N346" s="293">
        <v>31.589142973478115</v>
      </c>
      <c r="O346" s="293">
        <v>12797</v>
      </c>
      <c r="P346" s="308">
        <v>0.246848034488381</v>
      </c>
      <c r="Q346" s="251"/>
      <c r="R346" s="251"/>
      <c r="S346" s="251"/>
      <c r="T346" s="225"/>
      <c r="U346" s="225"/>
    </row>
    <row r="347" spans="1:21" x14ac:dyDescent="0.25">
      <c r="A347" s="282" t="s">
        <v>773</v>
      </c>
      <c r="B347" s="251" t="s">
        <v>774</v>
      </c>
      <c r="C347" s="291">
        <v>167</v>
      </c>
      <c r="D347" s="291">
        <v>47.335331358342124</v>
      </c>
      <c r="E347" s="293">
        <v>5033</v>
      </c>
      <c r="F347" s="292">
        <v>0.94049933157842491</v>
      </c>
      <c r="G347" s="251"/>
      <c r="H347" s="307">
        <v>342</v>
      </c>
      <c r="I347" s="307">
        <v>99.827123552006242</v>
      </c>
      <c r="J347" s="307">
        <v>7161</v>
      </c>
      <c r="K347" s="308">
        <v>1.3940388709957581</v>
      </c>
      <c r="L347" s="251"/>
      <c r="M347" s="293">
        <v>509</v>
      </c>
      <c r="N347" s="293">
        <v>147.16245491034837</v>
      </c>
      <c r="O347" s="293">
        <v>12194</v>
      </c>
      <c r="P347" s="308">
        <v>1.2068431598355616</v>
      </c>
      <c r="Q347" s="251"/>
      <c r="R347" s="251"/>
      <c r="S347" s="251"/>
      <c r="T347" s="225"/>
      <c r="U347" s="225"/>
    </row>
    <row r="348" spans="1:21" x14ac:dyDescent="0.25">
      <c r="A348" s="282" t="s">
        <v>775</v>
      </c>
      <c r="B348" s="251" t="s">
        <v>776</v>
      </c>
      <c r="C348" s="291">
        <v>32</v>
      </c>
      <c r="D348" s="291">
        <v>6.4778407361995374</v>
      </c>
      <c r="E348" s="293">
        <v>4642</v>
      </c>
      <c r="F348" s="292">
        <v>0.13954848634639244</v>
      </c>
      <c r="G348" s="251"/>
      <c r="H348" s="307">
        <v>27</v>
      </c>
      <c r="I348" s="307">
        <v>4.1313993276831447</v>
      </c>
      <c r="J348" s="307">
        <v>5974</v>
      </c>
      <c r="K348" s="308">
        <v>6.9156332903969608E-2</v>
      </c>
      <c r="L348" s="251"/>
      <c r="M348" s="293">
        <v>59</v>
      </c>
      <c r="N348" s="293">
        <v>10.609240063882682</v>
      </c>
      <c r="O348" s="293">
        <v>10616</v>
      </c>
      <c r="P348" s="308">
        <v>9.9936323133785629E-2</v>
      </c>
      <c r="Q348" s="251"/>
      <c r="R348" s="251"/>
      <c r="S348" s="251"/>
      <c r="T348" s="225"/>
      <c r="U348" s="225"/>
    </row>
    <row r="349" spans="1:21" x14ac:dyDescent="0.25">
      <c r="A349" s="282" t="s">
        <v>777</v>
      </c>
      <c r="B349" s="251" t="s">
        <v>778</v>
      </c>
      <c r="C349" s="291">
        <v>140</v>
      </c>
      <c r="D349" s="291">
        <v>40.021858301205981</v>
      </c>
      <c r="E349" s="293">
        <v>4899</v>
      </c>
      <c r="F349" s="292">
        <v>0.81693934070638863</v>
      </c>
      <c r="G349" s="251"/>
      <c r="H349" s="307">
        <v>258</v>
      </c>
      <c r="I349" s="307">
        <v>70.075101086678544</v>
      </c>
      <c r="J349" s="307">
        <v>6831</v>
      </c>
      <c r="K349" s="308">
        <v>1.0258395708780346</v>
      </c>
      <c r="L349" s="251"/>
      <c r="M349" s="293">
        <v>398</v>
      </c>
      <c r="N349" s="293">
        <v>110.09695938788452</v>
      </c>
      <c r="O349" s="293">
        <v>11730</v>
      </c>
      <c r="P349" s="308">
        <v>0.93859300415928837</v>
      </c>
      <c r="Q349" s="251"/>
      <c r="R349" s="251"/>
      <c r="S349" s="251"/>
      <c r="T349" s="225"/>
      <c r="U349" s="225"/>
    </row>
    <row r="350" spans="1:21" x14ac:dyDescent="0.25">
      <c r="A350" s="282" t="s">
        <v>779</v>
      </c>
      <c r="B350" s="251" t="s">
        <v>780</v>
      </c>
      <c r="C350" s="291">
        <v>46</v>
      </c>
      <c r="D350" s="291">
        <v>11.09696200791476</v>
      </c>
      <c r="E350" s="293">
        <v>6822</v>
      </c>
      <c r="F350" s="292">
        <v>0.16266435074633187</v>
      </c>
      <c r="G350" s="251"/>
      <c r="H350" s="307">
        <v>83</v>
      </c>
      <c r="I350" s="307">
        <v>18.288263017925566</v>
      </c>
      <c r="J350" s="307">
        <v>9467</v>
      </c>
      <c r="K350" s="308">
        <v>0.19317907486981689</v>
      </c>
      <c r="L350" s="251"/>
      <c r="M350" s="293">
        <v>129</v>
      </c>
      <c r="N350" s="293">
        <v>29.385225025840327</v>
      </c>
      <c r="O350" s="293">
        <v>16289</v>
      </c>
      <c r="P350" s="308">
        <v>0.18039919593492743</v>
      </c>
      <c r="Q350" s="251"/>
      <c r="R350" s="251"/>
      <c r="S350" s="251"/>
      <c r="T350" s="225"/>
      <c r="U350" s="225"/>
    </row>
    <row r="351" spans="1:21" x14ac:dyDescent="0.25">
      <c r="A351" s="282" t="s">
        <v>781</v>
      </c>
      <c r="B351" s="251" t="s">
        <v>782</v>
      </c>
      <c r="C351" s="291">
        <v>36</v>
      </c>
      <c r="D351" s="291">
        <v>9.5930690547995603</v>
      </c>
      <c r="E351" s="293">
        <v>5054</v>
      </c>
      <c r="F351" s="292">
        <v>0.18981141778392482</v>
      </c>
      <c r="G351" s="251"/>
      <c r="H351" s="307">
        <v>41</v>
      </c>
      <c r="I351" s="307">
        <v>9.5921902399522114</v>
      </c>
      <c r="J351" s="307">
        <v>6453</v>
      </c>
      <c r="K351" s="308">
        <v>0.14864698961649173</v>
      </c>
      <c r="L351" s="251"/>
      <c r="M351" s="293">
        <v>77</v>
      </c>
      <c r="N351" s="293">
        <v>19.185259294751773</v>
      </c>
      <c r="O351" s="293">
        <v>11507</v>
      </c>
      <c r="P351" s="308">
        <v>0.16672685578127899</v>
      </c>
      <c r="Q351" s="251"/>
      <c r="R351" s="251"/>
      <c r="S351" s="251"/>
      <c r="T351" s="225"/>
      <c r="U351" s="225"/>
    </row>
    <row r="352" spans="1:21" x14ac:dyDescent="0.25">
      <c r="A352" s="282" t="s">
        <v>783</v>
      </c>
      <c r="B352" s="251" t="s">
        <v>784</v>
      </c>
      <c r="C352" s="291">
        <v>24</v>
      </c>
      <c r="D352" s="291">
        <v>5.8681449481127181</v>
      </c>
      <c r="E352" s="293">
        <v>4485</v>
      </c>
      <c r="F352" s="292">
        <v>0.13083935224331592</v>
      </c>
      <c r="G352" s="251"/>
      <c r="H352" s="307">
        <v>33</v>
      </c>
      <c r="I352" s="307">
        <v>6.7529775749763807</v>
      </c>
      <c r="J352" s="307">
        <v>5797</v>
      </c>
      <c r="K352" s="308">
        <v>0.11649090175912334</v>
      </c>
      <c r="L352" s="251"/>
      <c r="M352" s="293">
        <v>57</v>
      </c>
      <c r="N352" s="293">
        <v>12.621122523089099</v>
      </c>
      <c r="O352" s="293">
        <v>10282</v>
      </c>
      <c r="P352" s="308">
        <v>0.12274968413819391</v>
      </c>
      <c r="Q352" s="251"/>
      <c r="R352" s="251"/>
      <c r="S352" s="251"/>
      <c r="T352" s="225"/>
      <c r="U352" s="225"/>
    </row>
    <row r="353" spans="1:21" x14ac:dyDescent="0.25">
      <c r="A353" s="282" t="s">
        <v>785</v>
      </c>
      <c r="B353" s="251" t="s">
        <v>786</v>
      </c>
      <c r="C353" s="291">
        <v>44</v>
      </c>
      <c r="D353" s="291">
        <v>12.230743171531977</v>
      </c>
      <c r="E353" s="293">
        <v>6359</v>
      </c>
      <c r="F353" s="292">
        <v>0.19233752432036447</v>
      </c>
      <c r="G353" s="251"/>
      <c r="H353" s="307">
        <v>59</v>
      </c>
      <c r="I353" s="307">
        <v>14.421771333634677</v>
      </c>
      <c r="J353" s="307">
        <v>8583</v>
      </c>
      <c r="K353" s="308">
        <v>0.16802716222340297</v>
      </c>
      <c r="L353" s="251"/>
      <c r="M353" s="293">
        <v>103</v>
      </c>
      <c r="N353" s="293">
        <v>26.652514505166653</v>
      </c>
      <c r="O353" s="293">
        <v>14942</v>
      </c>
      <c r="P353" s="308">
        <v>0.17837313950720557</v>
      </c>
      <c r="Q353" s="251"/>
      <c r="R353" s="251"/>
      <c r="S353" s="251"/>
      <c r="T353" s="225"/>
      <c r="U353" s="225"/>
    </row>
    <row r="354" spans="1:21" x14ac:dyDescent="0.25">
      <c r="A354" s="282" t="s">
        <v>787</v>
      </c>
      <c r="B354" s="251" t="s">
        <v>788</v>
      </c>
      <c r="C354" s="291">
        <v>91</v>
      </c>
      <c r="D354" s="291">
        <v>30.486259390430924</v>
      </c>
      <c r="E354" s="293">
        <v>5975</v>
      </c>
      <c r="F354" s="292">
        <v>0.51023028268503634</v>
      </c>
      <c r="G354" s="251"/>
      <c r="H354" s="307">
        <v>64</v>
      </c>
      <c r="I354" s="307">
        <v>25.766294356317914</v>
      </c>
      <c r="J354" s="307">
        <v>8137</v>
      </c>
      <c r="K354" s="308">
        <v>0.31665594637234745</v>
      </c>
      <c r="L354" s="251"/>
      <c r="M354" s="293">
        <v>155</v>
      </c>
      <c r="N354" s="293">
        <v>56.252553746748838</v>
      </c>
      <c r="O354" s="293">
        <v>14112</v>
      </c>
      <c r="P354" s="308">
        <v>0.39861503505349233</v>
      </c>
      <c r="Q354" s="251"/>
      <c r="R354" s="251"/>
      <c r="S354" s="251"/>
      <c r="T354" s="225"/>
      <c r="U354" s="225"/>
    </row>
    <row r="355" spans="1:21" x14ac:dyDescent="0.25">
      <c r="A355" s="282" t="s">
        <v>789</v>
      </c>
      <c r="B355" s="251" t="s">
        <v>790</v>
      </c>
      <c r="C355" s="291">
        <v>25</v>
      </c>
      <c r="D355" s="291">
        <v>6.8427584439271412</v>
      </c>
      <c r="E355" s="293">
        <v>5265</v>
      </c>
      <c r="F355" s="292">
        <v>0.12996692201191151</v>
      </c>
      <c r="G355" s="251"/>
      <c r="H355" s="307">
        <v>27</v>
      </c>
      <c r="I355" s="307">
        <v>6.5009576378253398</v>
      </c>
      <c r="J355" s="307">
        <v>6891</v>
      </c>
      <c r="K355" s="308">
        <v>9.4339829311062828E-2</v>
      </c>
      <c r="L355" s="251"/>
      <c r="M355" s="293">
        <v>52</v>
      </c>
      <c r="N355" s="293">
        <v>13.343716081752481</v>
      </c>
      <c r="O355" s="293">
        <v>12156</v>
      </c>
      <c r="P355" s="308">
        <v>0.10977061600651926</v>
      </c>
      <c r="Q355" s="251"/>
      <c r="R355" s="251"/>
      <c r="S355" s="251"/>
      <c r="T355" s="225"/>
      <c r="U355" s="225"/>
    </row>
    <row r="356" spans="1:21" x14ac:dyDescent="0.25">
      <c r="A356" s="282" t="s">
        <v>791</v>
      </c>
      <c r="B356" s="251" t="s">
        <v>792</v>
      </c>
      <c r="C356" s="291">
        <v>27</v>
      </c>
      <c r="D356" s="291">
        <v>8.1924485790159558</v>
      </c>
      <c r="E356" s="293">
        <v>5071</v>
      </c>
      <c r="F356" s="292">
        <v>0.1615548921123241</v>
      </c>
      <c r="G356" s="251"/>
      <c r="H356" s="307">
        <v>34</v>
      </c>
      <c r="I356" s="307">
        <v>8.5441823017201681</v>
      </c>
      <c r="J356" s="307">
        <v>6551</v>
      </c>
      <c r="K356" s="308">
        <v>0.13042561901572536</v>
      </c>
      <c r="L356" s="251"/>
      <c r="M356" s="293">
        <v>61</v>
      </c>
      <c r="N356" s="293">
        <v>16.736630880736122</v>
      </c>
      <c r="O356" s="293">
        <v>11622</v>
      </c>
      <c r="P356" s="308">
        <v>0.14400818173064983</v>
      </c>
      <c r="Q356" s="251"/>
      <c r="R356" s="251"/>
      <c r="S356" s="251"/>
      <c r="T356" s="225"/>
      <c r="U356" s="225"/>
    </row>
    <row r="357" spans="1:21" x14ac:dyDescent="0.25">
      <c r="A357" s="282"/>
      <c r="B357" s="251"/>
      <c r="C357" s="291"/>
      <c r="D357" s="291"/>
      <c r="E357" s="293"/>
      <c r="F357" s="292"/>
      <c r="G357" s="251"/>
      <c r="H357" s="293"/>
      <c r="I357" s="293"/>
      <c r="J357" s="293"/>
      <c r="K357" s="292"/>
      <c r="L357" s="251"/>
      <c r="N357" s="293"/>
      <c r="O357" s="293"/>
      <c r="P357" s="292"/>
      <c r="Q357" s="251"/>
      <c r="R357" s="251"/>
      <c r="S357" s="251"/>
      <c r="T357" s="225"/>
      <c r="U357" s="225"/>
    </row>
    <row r="358" spans="1:21" x14ac:dyDescent="0.25">
      <c r="A358" s="303" t="s">
        <v>793</v>
      </c>
      <c r="B358" s="302" t="s">
        <v>794</v>
      </c>
      <c r="C358" s="291">
        <v>674</v>
      </c>
      <c r="D358" s="291">
        <v>200.74599558049772</v>
      </c>
      <c r="E358" s="293">
        <v>31640</v>
      </c>
      <c r="F358" s="292">
        <v>0.63446901258058697</v>
      </c>
      <c r="G358" s="251"/>
      <c r="H358" s="293">
        <v>863</v>
      </c>
      <c r="I358" s="293">
        <v>258.74665731288781</v>
      </c>
      <c r="J358" s="293">
        <v>40601</v>
      </c>
      <c r="K358" s="292">
        <v>0.63729134088541617</v>
      </c>
      <c r="L358" s="251"/>
      <c r="M358" s="293">
        <v>1537</v>
      </c>
      <c r="N358" s="293">
        <v>459.49265289338553</v>
      </c>
      <c r="O358" s="293">
        <v>72241</v>
      </c>
      <c r="P358" s="292">
        <v>0.63605522195620978</v>
      </c>
      <c r="Q358" s="251"/>
      <c r="R358" s="251"/>
      <c r="S358" s="251"/>
      <c r="T358" s="225"/>
      <c r="U358" s="225"/>
    </row>
    <row r="359" spans="1:21" x14ac:dyDescent="0.25">
      <c r="A359" s="282" t="s">
        <v>795</v>
      </c>
      <c r="B359" s="251" t="s">
        <v>796</v>
      </c>
      <c r="C359" s="291">
        <v>77</v>
      </c>
      <c r="D359" s="291">
        <v>17.410519797997686</v>
      </c>
      <c r="E359" s="293">
        <v>7569</v>
      </c>
      <c r="F359" s="292">
        <v>0.23002404277972896</v>
      </c>
      <c r="G359" s="251"/>
      <c r="H359" s="307">
        <v>127</v>
      </c>
      <c r="I359" s="307">
        <v>19.373364221579102</v>
      </c>
      <c r="J359" s="307">
        <v>9318</v>
      </c>
      <c r="K359" s="308">
        <v>0.2079133314185351</v>
      </c>
      <c r="L359" s="251"/>
      <c r="M359" s="293">
        <v>204</v>
      </c>
      <c r="N359" s="293">
        <v>36.783884019576789</v>
      </c>
      <c r="O359" s="293">
        <v>16887</v>
      </c>
      <c r="P359" s="308">
        <v>0.21782367513221287</v>
      </c>
      <c r="Q359" s="251"/>
      <c r="R359" s="251"/>
      <c r="S359" s="251"/>
      <c r="T359" s="225"/>
      <c r="U359" s="225"/>
    </row>
    <row r="360" spans="1:21" x14ac:dyDescent="0.25">
      <c r="A360" s="282" t="s">
        <v>797</v>
      </c>
      <c r="B360" s="251" t="s">
        <v>798</v>
      </c>
      <c r="C360" s="291">
        <v>431</v>
      </c>
      <c r="D360" s="291">
        <v>154.24527360338445</v>
      </c>
      <c r="E360" s="293">
        <v>7467</v>
      </c>
      <c r="F360" s="292">
        <v>2.0656926959071171</v>
      </c>
      <c r="G360" s="251"/>
      <c r="H360" s="307">
        <v>498</v>
      </c>
      <c r="I360" s="307">
        <v>194.19531313111693</v>
      </c>
      <c r="J360" s="307">
        <v>10006</v>
      </c>
      <c r="K360" s="308">
        <v>1.9407886581162994</v>
      </c>
      <c r="L360" s="251"/>
      <c r="M360" s="293">
        <v>929</v>
      </c>
      <c r="N360" s="293">
        <v>348.44058673450138</v>
      </c>
      <c r="O360" s="293">
        <v>17473</v>
      </c>
      <c r="P360" s="308">
        <v>1.9941657799719648</v>
      </c>
      <c r="Q360" s="251"/>
      <c r="R360" s="251"/>
      <c r="S360" s="251"/>
      <c r="T360" s="225"/>
      <c r="U360" s="225"/>
    </row>
    <row r="361" spans="1:21" x14ac:dyDescent="0.25">
      <c r="A361" s="282" t="s">
        <v>799</v>
      </c>
      <c r="B361" s="251" t="s">
        <v>800</v>
      </c>
      <c r="C361" s="291">
        <v>44</v>
      </c>
      <c r="D361" s="291">
        <v>9.5057325746246342</v>
      </c>
      <c r="E361" s="293">
        <v>6307</v>
      </c>
      <c r="F361" s="292">
        <v>0.15071718050776334</v>
      </c>
      <c r="G361" s="251"/>
      <c r="H361" s="307">
        <v>63</v>
      </c>
      <c r="I361" s="307">
        <v>11.813872616383433</v>
      </c>
      <c r="J361" s="307">
        <v>7782</v>
      </c>
      <c r="K361" s="308">
        <v>0.1518102366536036</v>
      </c>
      <c r="L361" s="251"/>
      <c r="M361" s="293">
        <v>107</v>
      </c>
      <c r="N361" s="293">
        <v>21.319605191008066</v>
      </c>
      <c r="O361" s="293">
        <v>14089</v>
      </c>
      <c r="P361" s="308">
        <v>0.15132092548092888</v>
      </c>
      <c r="Q361" s="251"/>
      <c r="R361" s="251"/>
      <c r="S361" s="251"/>
      <c r="T361" s="225"/>
      <c r="U361" s="225"/>
    </row>
    <row r="362" spans="1:21" x14ac:dyDescent="0.25">
      <c r="A362" s="282" t="s">
        <v>801</v>
      </c>
      <c r="B362" s="251" t="s">
        <v>802</v>
      </c>
      <c r="C362" s="291">
        <v>108</v>
      </c>
      <c r="D362" s="291">
        <v>19.152845483672905</v>
      </c>
      <c r="E362" s="293">
        <v>5590</v>
      </c>
      <c r="F362" s="292">
        <v>0.34262693172939007</v>
      </c>
      <c r="G362" s="251"/>
      <c r="H362" s="307">
        <v>152</v>
      </c>
      <c r="I362" s="307">
        <v>30.099792193647914</v>
      </c>
      <c r="J362" s="307">
        <v>7151</v>
      </c>
      <c r="K362" s="308">
        <v>0.42091724505171185</v>
      </c>
      <c r="L362" s="251"/>
      <c r="M362" s="293">
        <v>260</v>
      </c>
      <c r="N362" s="293">
        <v>49.25263767732082</v>
      </c>
      <c r="O362" s="293">
        <v>12741</v>
      </c>
      <c r="P362" s="308">
        <v>0.38656806904733393</v>
      </c>
      <c r="Q362" s="251"/>
      <c r="R362" s="251"/>
      <c r="S362" s="251"/>
      <c r="T362" s="225"/>
      <c r="U362" s="225"/>
    </row>
    <row r="363" spans="1:21" x14ac:dyDescent="0.25">
      <c r="A363" s="282" t="s">
        <v>803</v>
      </c>
      <c r="B363" s="251" t="s">
        <v>804</v>
      </c>
      <c r="C363" s="291">
        <v>14</v>
      </c>
      <c r="D363" s="291">
        <v>2.2348891716389963</v>
      </c>
      <c r="E363" s="293">
        <v>4707</v>
      </c>
      <c r="F363" s="292">
        <v>4.7480118369215979E-2</v>
      </c>
      <c r="G363" s="251"/>
      <c r="H363" s="307">
        <v>23</v>
      </c>
      <c r="I363" s="307">
        <v>4.1659476755708562</v>
      </c>
      <c r="J363" s="307">
        <v>6344</v>
      </c>
      <c r="K363" s="308">
        <v>6.5667523259313618E-2</v>
      </c>
      <c r="L363" s="251"/>
      <c r="M363" s="293">
        <v>37</v>
      </c>
      <c r="N363" s="293">
        <v>6.4008368472098525</v>
      </c>
      <c r="O363" s="293">
        <v>11051</v>
      </c>
      <c r="P363" s="308">
        <v>5.792088360519277E-2</v>
      </c>
      <c r="Q363" s="251"/>
      <c r="R363" s="251"/>
      <c r="S363" s="251"/>
      <c r="T363" s="225"/>
      <c r="U363" s="225"/>
    </row>
    <row r="364" spans="1:21" x14ac:dyDescent="0.25">
      <c r="A364" s="282"/>
      <c r="B364" s="251"/>
      <c r="C364" s="291"/>
      <c r="D364" s="291"/>
      <c r="E364" s="293"/>
      <c r="F364" s="292"/>
      <c r="G364" s="251"/>
      <c r="H364" s="293"/>
      <c r="I364" s="293"/>
      <c r="J364" s="293"/>
      <c r="K364" s="292"/>
      <c r="L364" s="251"/>
      <c r="N364" s="293"/>
      <c r="O364" s="293"/>
      <c r="P364" s="292"/>
      <c r="Q364" s="251"/>
      <c r="R364" s="251"/>
      <c r="S364" s="251"/>
      <c r="T364" s="225"/>
      <c r="U364" s="225"/>
    </row>
    <row r="365" spans="1:21" x14ac:dyDescent="0.25">
      <c r="A365" s="303" t="s">
        <v>805</v>
      </c>
      <c r="B365" s="302" t="s">
        <v>806</v>
      </c>
      <c r="C365" s="291">
        <v>589</v>
      </c>
      <c r="D365" s="291">
        <v>136.0026187542735</v>
      </c>
      <c r="E365" s="293">
        <v>51974</v>
      </c>
      <c r="F365" s="292">
        <v>0.261674334771758</v>
      </c>
      <c r="G365" s="251"/>
      <c r="H365" s="293">
        <v>928</v>
      </c>
      <c r="I365" s="293">
        <v>208.30703108026268</v>
      </c>
      <c r="J365" s="293">
        <v>68484</v>
      </c>
      <c r="K365" s="292">
        <v>0.30416890234253646</v>
      </c>
      <c r="L365" s="251"/>
      <c r="M365" s="293">
        <v>1517</v>
      </c>
      <c r="N365" s="293">
        <v>344.30964983453617</v>
      </c>
      <c r="O365" s="293">
        <v>120458</v>
      </c>
      <c r="P365" s="292">
        <v>0.2858337759505688</v>
      </c>
      <c r="Q365" s="251"/>
      <c r="R365" s="251"/>
      <c r="S365" s="251"/>
      <c r="T365" s="225"/>
      <c r="U365" s="225"/>
    </row>
    <row r="366" spans="1:21" x14ac:dyDescent="0.25">
      <c r="A366" s="282" t="s">
        <v>807</v>
      </c>
      <c r="B366" s="251" t="s">
        <v>808</v>
      </c>
      <c r="C366" s="291">
        <v>79</v>
      </c>
      <c r="D366" s="291">
        <v>12.944990328683062</v>
      </c>
      <c r="E366" s="293">
        <v>6787</v>
      </c>
      <c r="F366" s="292">
        <v>0.19073213980673437</v>
      </c>
      <c r="G366" s="251"/>
      <c r="H366" s="307">
        <v>98</v>
      </c>
      <c r="I366" s="307">
        <v>19.152322816915976</v>
      </c>
      <c r="J366" s="307">
        <v>9025</v>
      </c>
      <c r="K366" s="308">
        <v>0.21221410323452605</v>
      </c>
      <c r="L366" s="251"/>
      <c r="M366" s="293">
        <v>177</v>
      </c>
      <c r="N366" s="293">
        <v>32.097313145599038</v>
      </c>
      <c r="O366" s="293">
        <v>15812</v>
      </c>
      <c r="P366" s="308">
        <v>0.20299337936756284</v>
      </c>
      <c r="Q366" s="251"/>
      <c r="R366" s="251"/>
      <c r="S366" s="251"/>
      <c r="T366" s="225"/>
      <c r="U366" s="225"/>
    </row>
    <row r="367" spans="1:21" x14ac:dyDescent="0.25">
      <c r="A367" s="282" t="s">
        <v>809</v>
      </c>
      <c r="B367" s="251" t="s">
        <v>810</v>
      </c>
      <c r="C367" s="291">
        <v>64</v>
      </c>
      <c r="D367" s="291">
        <v>14.085661487410583</v>
      </c>
      <c r="E367" s="293">
        <v>3358</v>
      </c>
      <c r="F367" s="292">
        <v>0.4194657977191954</v>
      </c>
      <c r="G367" s="251"/>
      <c r="H367" s="307">
        <v>91</v>
      </c>
      <c r="I367" s="307">
        <v>18.980578333103068</v>
      </c>
      <c r="J367" s="307">
        <v>4482</v>
      </c>
      <c r="K367" s="308">
        <v>0.42348456789609701</v>
      </c>
      <c r="L367" s="251"/>
      <c r="M367" s="293">
        <v>155</v>
      </c>
      <c r="N367" s="293">
        <v>33.066239820513651</v>
      </c>
      <c r="O367" s="293">
        <v>7840</v>
      </c>
      <c r="P367" s="308">
        <v>0.42176326301675576</v>
      </c>
      <c r="Q367" s="251"/>
      <c r="R367" s="251"/>
      <c r="S367" s="251"/>
      <c r="T367" s="225"/>
      <c r="U367" s="225"/>
    </row>
    <row r="368" spans="1:21" x14ac:dyDescent="0.25">
      <c r="A368" s="282" t="s">
        <v>811</v>
      </c>
      <c r="B368" s="251" t="s">
        <v>812</v>
      </c>
      <c r="C368" s="291">
        <v>64</v>
      </c>
      <c r="D368" s="291">
        <v>15.821175648282788</v>
      </c>
      <c r="E368" s="293">
        <v>6030</v>
      </c>
      <c r="F368" s="292">
        <v>0.26237438886041109</v>
      </c>
      <c r="G368" s="251"/>
      <c r="H368" s="307">
        <v>117</v>
      </c>
      <c r="I368" s="307">
        <v>25.085776048894665</v>
      </c>
      <c r="J368" s="307">
        <v>7955</v>
      </c>
      <c r="K368" s="308">
        <v>0.31534602198484807</v>
      </c>
      <c r="L368" s="251"/>
      <c r="M368" s="293">
        <v>181</v>
      </c>
      <c r="N368" s="293">
        <v>40.906951697177455</v>
      </c>
      <c r="O368" s="293">
        <v>13985</v>
      </c>
      <c r="P368" s="308">
        <v>0.29250591131338904</v>
      </c>
      <c r="Q368" s="251"/>
      <c r="R368" s="251"/>
      <c r="S368" s="251"/>
      <c r="T368" s="225"/>
      <c r="U368" s="225"/>
    </row>
    <row r="369" spans="1:21" x14ac:dyDescent="0.25">
      <c r="A369" s="282" t="s">
        <v>813</v>
      </c>
      <c r="B369" s="251" t="s">
        <v>814</v>
      </c>
      <c r="C369" s="291">
        <v>22</v>
      </c>
      <c r="D369" s="291">
        <v>5.9822503541839041</v>
      </c>
      <c r="E369" s="293">
        <v>3247</v>
      </c>
      <c r="F369" s="292">
        <v>0.18423930872140143</v>
      </c>
      <c r="G369" s="251"/>
      <c r="H369" s="307">
        <v>35</v>
      </c>
      <c r="I369" s="307">
        <v>8.6456257935428322</v>
      </c>
      <c r="J369" s="307">
        <v>4285</v>
      </c>
      <c r="K369" s="308">
        <v>0.20176489599866587</v>
      </c>
      <c r="L369" s="251"/>
      <c r="M369" s="293">
        <v>57</v>
      </c>
      <c r="N369" s="293">
        <v>14.627876147726736</v>
      </c>
      <c r="O369" s="293">
        <v>7532</v>
      </c>
      <c r="P369" s="308">
        <v>0.19420972049557536</v>
      </c>
      <c r="Q369" s="251"/>
      <c r="R369" s="251"/>
      <c r="S369" s="251"/>
      <c r="T369" s="225"/>
      <c r="U369" s="225"/>
    </row>
    <row r="370" spans="1:21" x14ac:dyDescent="0.25">
      <c r="A370" s="282" t="s">
        <v>815</v>
      </c>
      <c r="B370" s="251" t="s">
        <v>816</v>
      </c>
      <c r="C370" s="291">
        <v>76</v>
      </c>
      <c r="D370" s="291">
        <v>19.533269499981341</v>
      </c>
      <c r="E370" s="293">
        <v>6608</v>
      </c>
      <c r="F370" s="292">
        <v>0.29560032536291375</v>
      </c>
      <c r="G370" s="251"/>
      <c r="H370" s="307">
        <v>146</v>
      </c>
      <c r="I370" s="307">
        <v>34.296446031530557</v>
      </c>
      <c r="J370" s="307">
        <v>9074</v>
      </c>
      <c r="K370" s="308">
        <v>0.37796391923661626</v>
      </c>
      <c r="L370" s="251"/>
      <c r="M370" s="293">
        <v>222</v>
      </c>
      <c r="N370" s="293">
        <v>53.829715531511894</v>
      </c>
      <c r="O370" s="293">
        <v>15682</v>
      </c>
      <c r="P370" s="308">
        <v>0.34325797431138816</v>
      </c>
      <c r="Q370" s="251"/>
      <c r="R370" s="251"/>
      <c r="S370" s="251"/>
      <c r="T370" s="225"/>
      <c r="U370" s="225"/>
    </row>
    <row r="371" spans="1:21" x14ac:dyDescent="0.25">
      <c r="A371" s="282" t="s">
        <v>817</v>
      </c>
      <c r="B371" s="251" t="s">
        <v>818</v>
      </c>
      <c r="C371" s="291">
        <v>41</v>
      </c>
      <c r="D371" s="291">
        <v>8.8600530505259947</v>
      </c>
      <c r="E371" s="293">
        <v>3558</v>
      </c>
      <c r="F371" s="292">
        <v>0.24901779231382787</v>
      </c>
      <c r="G371" s="251"/>
      <c r="H371" s="307">
        <v>56</v>
      </c>
      <c r="I371" s="307">
        <v>15.742582110528632</v>
      </c>
      <c r="J371" s="307">
        <v>4811</v>
      </c>
      <c r="K371" s="308">
        <v>0.32722058013985933</v>
      </c>
      <c r="L371" s="251"/>
      <c r="M371" s="293">
        <v>97</v>
      </c>
      <c r="N371" s="293">
        <v>24.602635161054629</v>
      </c>
      <c r="O371" s="293">
        <v>8369</v>
      </c>
      <c r="P371" s="308">
        <v>0.29397341571340219</v>
      </c>
      <c r="Q371" s="251"/>
      <c r="R371" s="251"/>
      <c r="S371" s="251"/>
      <c r="T371" s="225"/>
      <c r="U371" s="225"/>
    </row>
    <row r="372" spans="1:21" x14ac:dyDescent="0.25">
      <c r="A372" s="282" t="s">
        <v>819</v>
      </c>
      <c r="B372" s="251" t="s">
        <v>820</v>
      </c>
      <c r="C372" s="291">
        <v>92</v>
      </c>
      <c r="D372" s="291">
        <v>24.352203454180646</v>
      </c>
      <c r="E372" s="293">
        <v>4504</v>
      </c>
      <c r="F372" s="292">
        <v>0.54067947278376205</v>
      </c>
      <c r="G372" s="251"/>
      <c r="H372" s="307">
        <v>133</v>
      </c>
      <c r="I372" s="307">
        <v>28.059585331778077</v>
      </c>
      <c r="J372" s="307">
        <v>6095</v>
      </c>
      <c r="K372" s="308">
        <v>0.46037055507429164</v>
      </c>
      <c r="L372" s="251"/>
      <c r="M372" s="293">
        <v>225</v>
      </c>
      <c r="N372" s="293">
        <v>52.41178878595872</v>
      </c>
      <c r="O372" s="293">
        <v>10599</v>
      </c>
      <c r="P372" s="308">
        <v>0.49449748830982854</v>
      </c>
      <c r="Q372" s="251"/>
      <c r="R372" s="251"/>
      <c r="S372" s="251"/>
      <c r="T372" s="225"/>
      <c r="U372" s="225"/>
    </row>
    <row r="373" spans="1:21" x14ac:dyDescent="0.25">
      <c r="A373" s="282" t="s">
        <v>821</v>
      </c>
      <c r="B373" s="251" t="s">
        <v>822</v>
      </c>
      <c r="C373" s="291">
        <v>41</v>
      </c>
      <c r="D373" s="291">
        <v>8.3114135155576712</v>
      </c>
      <c r="E373" s="293">
        <v>3893</v>
      </c>
      <c r="F373" s="292">
        <v>0.21349636567063116</v>
      </c>
      <c r="G373" s="251"/>
      <c r="H373" s="307">
        <v>48</v>
      </c>
      <c r="I373" s="307">
        <v>11.28015961246993</v>
      </c>
      <c r="J373" s="307">
        <v>4743</v>
      </c>
      <c r="K373" s="308">
        <v>0.23782752714463271</v>
      </c>
      <c r="L373" s="251"/>
      <c r="M373" s="293">
        <v>89</v>
      </c>
      <c r="N373" s="293">
        <v>19.591573128027601</v>
      </c>
      <c r="O373" s="293">
        <v>8636</v>
      </c>
      <c r="P373" s="308">
        <v>0.2268593460864706</v>
      </c>
      <c r="Q373" s="251"/>
      <c r="R373" s="251"/>
      <c r="S373" s="251"/>
      <c r="T373" s="225"/>
      <c r="U373" s="225"/>
    </row>
    <row r="374" spans="1:21" x14ac:dyDescent="0.25">
      <c r="A374" s="282" t="s">
        <v>823</v>
      </c>
      <c r="B374" s="251" t="s">
        <v>824</v>
      </c>
      <c r="C374" s="291">
        <v>18</v>
      </c>
      <c r="D374" s="291">
        <v>2.8897866391736349</v>
      </c>
      <c r="E374" s="293">
        <v>3562</v>
      </c>
      <c r="F374" s="292">
        <v>8.112820435636256E-2</v>
      </c>
      <c r="G374" s="251"/>
      <c r="H374" s="307">
        <v>46</v>
      </c>
      <c r="I374" s="307">
        <v>9.9797144391961066</v>
      </c>
      <c r="J374" s="307">
        <v>4528</v>
      </c>
      <c r="K374" s="308">
        <v>0.22040005386917197</v>
      </c>
      <c r="L374" s="251"/>
      <c r="M374" s="293">
        <v>64</v>
      </c>
      <c r="N374" s="293">
        <v>12.869501078369741</v>
      </c>
      <c r="O374" s="293">
        <v>8090</v>
      </c>
      <c r="P374" s="308">
        <v>0.15907912334202398</v>
      </c>
      <c r="Q374" s="251"/>
      <c r="R374" s="251"/>
      <c r="S374" s="251"/>
      <c r="T374" s="225"/>
      <c r="U374" s="225"/>
    </row>
    <row r="375" spans="1:21" x14ac:dyDescent="0.25">
      <c r="A375" s="282" t="s">
        <v>825</v>
      </c>
      <c r="B375" s="251" t="s">
        <v>826</v>
      </c>
      <c r="C375" s="291">
        <v>28</v>
      </c>
      <c r="D375" s="291">
        <v>5.9048985186537548</v>
      </c>
      <c r="E375" s="293">
        <v>5185</v>
      </c>
      <c r="F375" s="292">
        <v>0.11388425301164426</v>
      </c>
      <c r="G375" s="251"/>
      <c r="H375" s="307">
        <v>27</v>
      </c>
      <c r="I375" s="307">
        <v>5.7871206544213303</v>
      </c>
      <c r="J375" s="307">
        <v>6433</v>
      </c>
      <c r="K375" s="308">
        <v>8.9959904467920571E-2</v>
      </c>
      <c r="L375" s="251"/>
      <c r="M375" s="293">
        <v>55</v>
      </c>
      <c r="N375" s="293">
        <v>11.692019173075085</v>
      </c>
      <c r="O375" s="293">
        <v>11618</v>
      </c>
      <c r="P375" s="308">
        <v>0.10063710770420971</v>
      </c>
      <c r="Q375" s="251"/>
      <c r="R375" s="251"/>
      <c r="S375" s="251"/>
      <c r="T375" s="225"/>
      <c r="U375" s="225"/>
    </row>
    <row r="376" spans="1:21" x14ac:dyDescent="0.25">
      <c r="A376" s="282" t="s">
        <v>827</v>
      </c>
      <c r="B376" s="251" t="s">
        <v>828</v>
      </c>
      <c r="C376" s="291">
        <v>64</v>
      </c>
      <c r="D376" s="291">
        <v>17.316916257640077</v>
      </c>
      <c r="E376" s="293">
        <v>5242</v>
      </c>
      <c r="F376" s="292">
        <v>0.33034941353758257</v>
      </c>
      <c r="G376" s="251"/>
      <c r="H376" s="307">
        <v>131</v>
      </c>
      <c r="I376" s="307">
        <v>32.198752433291958</v>
      </c>
      <c r="J376" s="307">
        <v>7053</v>
      </c>
      <c r="K376" s="308">
        <v>0.45652562644678796</v>
      </c>
      <c r="L376" s="251"/>
      <c r="M376" s="293">
        <v>195</v>
      </c>
      <c r="N376" s="293">
        <v>49.515668690932031</v>
      </c>
      <c r="O376" s="293">
        <v>12295</v>
      </c>
      <c r="P376" s="308">
        <v>0.40273012355373755</v>
      </c>
      <c r="Q376" s="251"/>
      <c r="R376" s="251"/>
      <c r="S376" s="251"/>
      <c r="T376" s="225"/>
      <c r="U376" s="225"/>
    </row>
    <row r="377" spans="1:21" x14ac:dyDescent="0.25">
      <c r="A377" s="303"/>
      <c r="B377" s="251"/>
      <c r="C377" s="291"/>
      <c r="D377" s="291"/>
      <c r="E377" s="293"/>
      <c r="F377" s="292"/>
      <c r="G377" s="251"/>
      <c r="H377" s="293"/>
      <c r="I377" s="293"/>
      <c r="J377" s="293"/>
      <c r="K377" s="292"/>
      <c r="L377" s="251"/>
      <c r="N377" s="293"/>
      <c r="O377" s="293"/>
      <c r="P377" s="292"/>
      <c r="Q377" s="251"/>
      <c r="R377" s="251"/>
      <c r="S377" s="251"/>
      <c r="T377" s="225"/>
      <c r="U377" s="225"/>
    </row>
    <row r="378" spans="1:21" x14ac:dyDescent="0.25">
      <c r="A378" s="303" t="s">
        <v>829</v>
      </c>
      <c r="B378" s="302" t="s">
        <v>830</v>
      </c>
      <c r="C378" s="299">
        <v>361</v>
      </c>
      <c r="D378" s="291">
        <v>119.05377329003078</v>
      </c>
      <c r="E378" s="293">
        <v>33513</v>
      </c>
      <c r="F378" s="292">
        <v>0.3552465410140267</v>
      </c>
      <c r="G378" s="251"/>
      <c r="H378" s="293">
        <v>502</v>
      </c>
      <c r="I378" s="293">
        <v>177.57762605282488</v>
      </c>
      <c r="J378" s="293">
        <v>44580</v>
      </c>
      <c r="K378" s="292">
        <v>0.39833473766896565</v>
      </c>
      <c r="L378" s="251"/>
      <c r="M378" s="293">
        <v>863</v>
      </c>
      <c r="N378" s="293">
        <v>296.63139934285567</v>
      </c>
      <c r="O378" s="293">
        <v>78093</v>
      </c>
      <c r="P378" s="292">
        <v>0.37984377516916451</v>
      </c>
      <c r="Q378" s="251"/>
      <c r="R378" s="251"/>
      <c r="S378" s="251"/>
      <c r="T378" s="225"/>
      <c r="U378" s="225"/>
    </row>
    <row r="379" spans="1:21" x14ac:dyDescent="0.25">
      <c r="A379" s="282" t="s">
        <v>831</v>
      </c>
      <c r="B379" s="251" t="s">
        <v>832</v>
      </c>
      <c r="C379" s="291">
        <v>25</v>
      </c>
      <c r="D379" s="291">
        <v>8.5440108481415216</v>
      </c>
      <c r="E379" s="293">
        <v>2516</v>
      </c>
      <c r="F379" s="292">
        <v>0.33958707663519561</v>
      </c>
      <c r="G379" s="251"/>
      <c r="H379" s="307">
        <v>37</v>
      </c>
      <c r="I379" s="307">
        <v>15.607244445818163</v>
      </c>
      <c r="J379" s="307">
        <v>3573</v>
      </c>
      <c r="K379" s="308">
        <v>0.43681064779787748</v>
      </c>
      <c r="L379" s="251"/>
      <c r="M379" s="293">
        <v>62</v>
      </c>
      <c r="N379" s="293">
        <v>24.151255293959686</v>
      </c>
      <c r="O379" s="293">
        <v>6089</v>
      </c>
      <c r="P379" s="308">
        <v>0.39663746582295423</v>
      </c>
      <c r="Q379" s="251"/>
      <c r="R379" s="251"/>
      <c r="S379" s="251"/>
      <c r="T379" s="225"/>
      <c r="U379" s="225"/>
    </row>
    <row r="380" spans="1:21" x14ac:dyDescent="0.25">
      <c r="A380" s="282" t="s">
        <v>833</v>
      </c>
      <c r="B380" s="251" t="s">
        <v>834</v>
      </c>
      <c r="C380" s="291">
        <v>25</v>
      </c>
      <c r="D380" s="291">
        <v>7.3822401492874414</v>
      </c>
      <c r="E380" s="293">
        <v>5582</v>
      </c>
      <c r="F380" s="292">
        <v>0.13225080883710932</v>
      </c>
      <c r="G380" s="251"/>
      <c r="H380" s="307">
        <v>25</v>
      </c>
      <c r="I380" s="307">
        <v>3.9803229233758688</v>
      </c>
      <c r="J380" s="307">
        <v>7541</v>
      </c>
      <c r="K380" s="308">
        <v>5.2782428369922668E-2</v>
      </c>
      <c r="L380" s="251"/>
      <c r="M380" s="293">
        <v>50</v>
      </c>
      <c r="N380" s="293">
        <v>11.36256307266331</v>
      </c>
      <c r="O380" s="293">
        <v>13123</v>
      </c>
      <c r="P380" s="308">
        <v>8.6585103045517878E-2</v>
      </c>
      <c r="Q380" s="251"/>
      <c r="R380" s="251"/>
      <c r="S380" s="251"/>
      <c r="T380" s="225"/>
      <c r="U380" s="225"/>
    </row>
    <row r="381" spans="1:21" x14ac:dyDescent="0.25">
      <c r="A381" s="282" t="s">
        <v>835</v>
      </c>
      <c r="B381" s="251" t="s">
        <v>836</v>
      </c>
      <c r="C381" s="291">
        <v>15</v>
      </c>
      <c r="D381" s="291">
        <v>1.8793125265944353</v>
      </c>
      <c r="E381" s="293">
        <v>4115</v>
      </c>
      <c r="F381" s="292">
        <v>4.566980623558773E-2</v>
      </c>
      <c r="G381" s="251"/>
      <c r="H381" s="307">
        <v>40</v>
      </c>
      <c r="I381" s="307">
        <v>10.828081167091183</v>
      </c>
      <c r="J381" s="307">
        <v>5436</v>
      </c>
      <c r="K381" s="308">
        <v>0.199192074449801</v>
      </c>
      <c r="L381" s="251"/>
      <c r="M381" s="293">
        <v>55</v>
      </c>
      <c r="N381" s="293">
        <v>12.707393693685617</v>
      </c>
      <c r="O381" s="293">
        <v>9551</v>
      </c>
      <c r="P381" s="308">
        <v>0.13304778236504677</v>
      </c>
      <c r="Q381" s="251"/>
      <c r="R381" s="251"/>
      <c r="S381" s="251"/>
      <c r="T381" s="225"/>
      <c r="U381" s="225"/>
    </row>
    <row r="382" spans="1:21" x14ac:dyDescent="0.25">
      <c r="A382" s="282" t="s">
        <v>837</v>
      </c>
      <c r="B382" s="251" t="s">
        <v>838</v>
      </c>
      <c r="C382" s="291">
        <v>174</v>
      </c>
      <c r="D382" s="291">
        <v>65.911783267661406</v>
      </c>
      <c r="E382" s="293">
        <v>5643</v>
      </c>
      <c r="F382" s="292">
        <v>1.1680273483548007</v>
      </c>
      <c r="G382" s="251"/>
      <c r="H382" s="307">
        <v>251</v>
      </c>
      <c r="I382" s="307">
        <v>102.42195113757894</v>
      </c>
      <c r="J382" s="307">
        <v>8190</v>
      </c>
      <c r="K382" s="308">
        <v>1.2505732739631128</v>
      </c>
      <c r="L382" s="251"/>
      <c r="M382" s="293">
        <v>425</v>
      </c>
      <c r="N382" s="293">
        <v>168.33373440524036</v>
      </c>
      <c r="O382" s="293">
        <v>13833</v>
      </c>
      <c r="P382" s="308">
        <v>1.216899692078655</v>
      </c>
      <c r="Q382" s="251"/>
      <c r="R382" s="251"/>
      <c r="S382" s="251"/>
      <c r="T382" s="225"/>
      <c r="U382" s="225"/>
    </row>
    <row r="383" spans="1:21" x14ac:dyDescent="0.25">
      <c r="A383" s="282" t="s">
        <v>839</v>
      </c>
      <c r="B383" s="251" t="s">
        <v>840</v>
      </c>
      <c r="C383" s="291">
        <v>26</v>
      </c>
      <c r="D383" s="291">
        <v>5.7716606786396492</v>
      </c>
      <c r="E383" s="293">
        <v>5192</v>
      </c>
      <c r="F383" s="292">
        <v>0.11116449689213501</v>
      </c>
      <c r="G383" s="251"/>
      <c r="H383" s="307">
        <v>40</v>
      </c>
      <c r="I383" s="307">
        <v>9.9245781109300975</v>
      </c>
      <c r="J383" s="307">
        <v>6427</v>
      </c>
      <c r="K383" s="308">
        <v>0.15442007329905238</v>
      </c>
      <c r="L383" s="251"/>
      <c r="M383" s="293">
        <v>66</v>
      </c>
      <c r="N383" s="293">
        <v>15.696238789569747</v>
      </c>
      <c r="O383" s="293">
        <v>11619</v>
      </c>
      <c r="P383" s="308">
        <v>0.13509113339848305</v>
      </c>
      <c r="Q383" s="251"/>
      <c r="R383" s="251"/>
      <c r="S383" s="251"/>
      <c r="T383" s="225"/>
      <c r="U383" s="225"/>
    </row>
    <row r="384" spans="1:21" x14ac:dyDescent="0.25">
      <c r="A384" s="282" t="s">
        <v>841</v>
      </c>
      <c r="B384" s="251" t="s">
        <v>842</v>
      </c>
      <c r="C384" s="291">
        <v>43</v>
      </c>
      <c r="D384" s="291">
        <v>10.556893913603316</v>
      </c>
      <c r="E384" s="293">
        <v>5883</v>
      </c>
      <c r="F384" s="292">
        <v>0.17944745731095219</v>
      </c>
      <c r="G384" s="251"/>
      <c r="H384" s="307">
        <v>44</v>
      </c>
      <c r="I384" s="307">
        <v>12.901164282754801</v>
      </c>
      <c r="J384" s="307">
        <v>7467</v>
      </c>
      <c r="K384" s="308">
        <v>0.17277573701292087</v>
      </c>
      <c r="L384" s="251"/>
      <c r="M384" s="293">
        <v>87</v>
      </c>
      <c r="N384" s="293">
        <v>23.458058196358117</v>
      </c>
      <c r="O384" s="293">
        <v>13350</v>
      </c>
      <c r="P384" s="308">
        <v>0.1757157917330196</v>
      </c>
      <c r="Q384" s="251"/>
      <c r="R384" s="251"/>
      <c r="S384" s="251"/>
      <c r="T384" s="225"/>
      <c r="U384" s="225"/>
    </row>
    <row r="385" spans="1:21" x14ac:dyDescent="0.25">
      <c r="A385" s="282" t="s">
        <v>843</v>
      </c>
      <c r="B385" s="251" t="s">
        <v>844</v>
      </c>
      <c r="C385" s="291">
        <v>53</v>
      </c>
      <c r="D385" s="291">
        <v>19.007871906102984</v>
      </c>
      <c r="E385" s="293">
        <v>4582</v>
      </c>
      <c r="F385" s="292">
        <v>0.41483788533616289</v>
      </c>
      <c r="G385" s="251"/>
      <c r="H385" s="307">
        <v>65</v>
      </c>
      <c r="I385" s="307">
        <v>22.815916510686307</v>
      </c>
      <c r="J385" s="307">
        <v>5946</v>
      </c>
      <c r="K385" s="308">
        <v>0.38371874387296179</v>
      </c>
      <c r="L385" s="251"/>
      <c r="M385" s="293">
        <v>118</v>
      </c>
      <c r="N385" s="293">
        <v>41.823788416789291</v>
      </c>
      <c r="O385" s="293">
        <v>10528</v>
      </c>
      <c r="P385" s="308">
        <v>0.3972624279710229</v>
      </c>
      <c r="Q385" s="251"/>
      <c r="R385" s="251"/>
      <c r="S385" s="251"/>
      <c r="T385" s="225"/>
      <c r="U385" s="225"/>
    </row>
    <row r="386" spans="1:21" x14ac:dyDescent="0.25">
      <c r="B386" s="251"/>
      <c r="C386" s="291"/>
      <c r="D386" s="299"/>
      <c r="E386" s="300"/>
      <c r="F386" s="292"/>
      <c r="G386" s="251"/>
      <c r="H386" s="293"/>
      <c r="I386" s="293"/>
      <c r="J386" s="293"/>
      <c r="K386" s="292"/>
      <c r="L386" s="251"/>
      <c r="N386" s="293"/>
      <c r="O386" s="293"/>
      <c r="P386" s="292"/>
      <c r="Q386" s="251"/>
      <c r="R386" s="251"/>
      <c r="S386" s="251"/>
      <c r="T386" s="225"/>
      <c r="U386" s="225"/>
    </row>
    <row r="387" spans="1:21" x14ac:dyDescent="0.25">
      <c r="A387" s="303" t="s">
        <v>845</v>
      </c>
      <c r="B387" s="302" t="s">
        <v>846</v>
      </c>
      <c r="C387" s="291">
        <v>2739</v>
      </c>
      <c r="D387" s="291">
        <v>1628.0339810189453</v>
      </c>
      <c r="E387" s="293">
        <v>220765</v>
      </c>
      <c r="F387" s="292">
        <v>0.73745112722530537</v>
      </c>
      <c r="G387" s="292"/>
      <c r="H387" s="293">
        <v>4232</v>
      </c>
      <c r="I387" s="293">
        <v>2269.892772955428</v>
      </c>
      <c r="J387" s="293">
        <v>295515</v>
      </c>
      <c r="K387" s="292">
        <v>0.76811423208819452</v>
      </c>
      <c r="L387" s="292"/>
      <c r="M387" s="293">
        <v>6971</v>
      </c>
      <c r="N387" s="293">
        <v>3897.9267539743732</v>
      </c>
      <c r="O387" s="293">
        <v>516280</v>
      </c>
      <c r="P387" s="292">
        <v>0.75500247035995449</v>
      </c>
      <c r="Q387" s="251"/>
      <c r="R387" s="251"/>
      <c r="S387" s="251"/>
      <c r="T387" s="225"/>
      <c r="U387" s="225"/>
    </row>
    <row r="388" spans="1:21" x14ac:dyDescent="0.25">
      <c r="A388" s="282"/>
      <c r="B388" s="302"/>
      <c r="C388" s="299"/>
      <c r="D388" s="312"/>
      <c r="E388" s="317"/>
      <c r="F388" s="292"/>
      <c r="G388" s="251"/>
      <c r="H388" s="293"/>
      <c r="I388" s="293"/>
      <c r="J388" s="293"/>
      <c r="K388" s="292"/>
      <c r="L388" s="251"/>
      <c r="N388" s="293"/>
      <c r="O388" s="293"/>
      <c r="P388" s="292"/>
      <c r="Q388" s="251"/>
      <c r="R388" s="251"/>
      <c r="S388" s="251"/>
      <c r="T388" s="225"/>
      <c r="U388" s="225"/>
    </row>
    <row r="389" spans="1:21" x14ac:dyDescent="0.25">
      <c r="A389" s="303" t="s">
        <v>847</v>
      </c>
      <c r="B389" s="302" t="s">
        <v>848</v>
      </c>
      <c r="C389" s="291">
        <v>49</v>
      </c>
      <c r="D389" s="291">
        <v>14.088119928373386</v>
      </c>
      <c r="E389" s="293">
        <v>6967</v>
      </c>
      <c r="F389" s="292">
        <v>0.20221214193158296</v>
      </c>
      <c r="G389" s="251"/>
      <c r="H389" s="307">
        <v>58</v>
      </c>
      <c r="I389" s="307">
        <v>22.365715425386298</v>
      </c>
      <c r="J389" s="307">
        <v>8993</v>
      </c>
      <c r="K389" s="308">
        <v>0.2487013835804103</v>
      </c>
      <c r="L389" s="251"/>
      <c r="M389" s="293">
        <v>107</v>
      </c>
      <c r="N389" s="293">
        <v>36.453835353759686</v>
      </c>
      <c r="O389" s="293">
        <v>15960</v>
      </c>
      <c r="P389" s="308">
        <v>0.22840748968521107</v>
      </c>
      <c r="Q389" s="251"/>
      <c r="R389" s="251"/>
      <c r="S389" s="251"/>
      <c r="T389" s="225"/>
      <c r="U389" s="225"/>
    </row>
    <row r="390" spans="1:21" x14ac:dyDescent="0.25">
      <c r="A390" s="303" t="s">
        <v>849</v>
      </c>
      <c r="B390" s="302" t="s">
        <v>850</v>
      </c>
      <c r="C390" s="291">
        <v>76</v>
      </c>
      <c r="D390" s="291">
        <v>18.869843790405547</v>
      </c>
      <c r="E390" s="293">
        <v>7477</v>
      </c>
      <c r="F390" s="292">
        <v>0.25237185756861769</v>
      </c>
      <c r="G390" s="251"/>
      <c r="H390" s="307">
        <v>183</v>
      </c>
      <c r="I390" s="307">
        <v>49.652332182834044</v>
      </c>
      <c r="J390" s="307">
        <v>11349</v>
      </c>
      <c r="K390" s="308">
        <v>0.43750402839751557</v>
      </c>
      <c r="L390" s="251"/>
      <c r="M390" s="293">
        <v>259</v>
      </c>
      <c r="N390" s="293">
        <v>68.522175973239598</v>
      </c>
      <c r="O390" s="293">
        <v>18826</v>
      </c>
      <c r="P390" s="308">
        <v>0.36397628797003934</v>
      </c>
      <c r="Q390" s="251"/>
      <c r="R390" s="251"/>
      <c r="S390" s="251"/>
      <c r="T390" s="225"/>
      <c r="U390" s="225"/>
    </row>
    <row r="391" spans="1:21" x14ac:dyDescent="0.25">
      <c r="A391" s="303" t="s">
        <v>851</v>
      </c>
      <c r="B391" s="302" t="s">
        <v>852</v>
      </c>
      <c r="C391" s="291">
        <v>1675</v>
      </c>
      <c r="D391" s="291">
        <v>1328.0847516879815</v>
      </c>
      <c r="E391" s="293">
        <v>23118</v>
      </c>
      <c r="F391" s="292">
        <v>5.7448081654467575</v>
      </c>
      <c r="G391" s="251"/>
      <c r="H391" s="307">
        <v>2397</v>
      </c>
      <c r="I391" s="307">
        <v>1776.8482986885472</v>
      </c>
      <c r="J391" s="307">
        <v>32302</v>
      </c>
      <c r="K391" s="308">
        <v>5.5007377211582789</v>
      </c>
      <c r="L391" s="251"/>
      <c r="M391" s="293">
        <v>4072</v>
      </c>
      <c r="N391" s="293">
        <v>3104.9330503765286</v>
      </c>
      <c r="O391" s="293">
        <v>55420</v>
      </c>
      <c r="P391" s="308">
        <v>5.6025497119749703</v>
      </c>
      <c r="Q391" s="251"/>
      <c r="R391" s="251"/>
      <c r="S391" s="251"/>
      <c r="T391" s="225"/>
      <c r="U391" s="225"/>
    </row>
    <row r="392" spans="1:21" x14ac:dyDescent="0.25">
      <c r="B392" s="302" t="s">
        <v>1154</v>
      </c>
      <c r="C392" s="293">
        <v>36</v>
      </c>
      <c r="D392" s="293">
        <v>9.1225953156318713</v>
      </c>
      <c r="E392" s="293">
        <v>20359</v>
      </c>
      <c r="F392" s="318">
        <v>4.480866111121308E-2</v>
      </c>
      <c r="G392" s="251"/>
      <c r="H392" s="293">
        <v>36</v>
      </c>
      <c r="I392" s="293">
        <v>11.188000493239951</v>
      </c>
      <c r="J392" s="293">
        <v>27827</v>
      </c>
      <c r="K392" s="318">
        <v>4.02055575277247E-2</v>
      </c>
      <c r="L392" s="251"/>
      <c r="N392" s="293"/>
      <c r="O392" s="293"/>
      <c r="P392" s="292"/>
      <c r="Q392" s="251"/>
      <c r="R392" s="251"/>
      <c r="S392" s="251"/>
      <c r="T392" s="225"/>
      <c r="U392" s="225"/>
    </row>
    <row r="393" spans="1:21" x14ac:dyDescent="0.25">
      <c r="A393" s="303" t="s">
        <v>854</v>
      </c>
      <c r="B393" s="302" t="s">
        <v>855</v>
      </c>
      <c r="C393" s="291" t="s">
        <v>154</v>
      </c>
      <c r="D393" s="291" t="s">
        <v>154</v>
      </c>
      <c r="E393" s="291" t="s">
        <v>154</v>
      </c>
      <c r="F393" s="291" t="s">
        <v>154</v>
      </c>
      <c r="H393" s="291" t="s">
        <v>154</v>
      </c>
      <c r="I393" s="291" t="s">
        <v>154</v>
      </c>
      <c r="J393" s="291" t="s">
        <v>154</v>
      </c>
      <c r="K393" s="291" t="s">
        <v>154</v>
      </c>
      <c r="L393" s="315"/>
      <c r="M393" s="291" t="s">
        <v>154</v>
      </c>
      <c r="N393" s="291" t="s">
        <v>154</v>
      </c>
      <c r="O393" s="291" t="s">
        <v>154</v>
      </c>
      <c r="P393" s="291" t="s">
        <v>154</v>
      </c>
      <c r="Q393" s="251"/>
      <c r="R393" s="251"/>
      <c r="S393" s="251"/>
      <c r="T393" s="225"/>
      <c r="U393" s="225"/>
    </row>
    <row r="394" spans="1:21" x14ac:dyDescent="0.25">
      <c r="A394" s="303" t="s">
        <v>856</v>
      </c>
      <c r="B394" s="302" t="s">
        <v>857</v>
      </c>
      <c r="C394" s="291" t="s">
        <v>154</v>
      </c>
      <c r="D394" s="291" t="s">
        <v>154</v>
      </c>
      <c r="E394" s="291" t="s">
        <v>154</v>
      </c>
      <c r="F394" s="291" t="s">
        <v>154</v>
      </c>
      <c r="H394" s="291" t="s">
        <v>154</v>
      </c>
      <c r="I394" s="291" t="s">
        <v>154</v>
      </c>
      <c r="J394" s="291" t="s">
        <v>154</v>
      </c>
      <c r="K394" s="291" t="s">
        <v>154</v>
      </c>
      <c r="L394" s="315"/>
      <c r="M394" s="291" t="s">
        <v>154</v>
      </c>
      <c r="N394" s="291" t="s">
        <v>154</v>
      </c>
      <c r="O394" s="291" t="s">
        <v>154</v>
      </c>
      <c r="P394" s="291" t="s">
        <v>154</v>
      </c>
      <c r="Q394" s="251"/>
      <c r="R394" s="251"/>
      <c r="S394" s="251"/>
      <c r="T394" s="225"/>
      <c r="U394" s="225"/>
    </row>
    <row r="395" spans="1:21" x14ac:dyDescent="0.25">
      <c r="A395" s="303" t="s">
        <v>858</v>
      </c>
      <c r="B395" s="302" t="s">
        <v>859</v>
      </c>
      <c r="C395" s="291">
        <v>35</v>
      </c>
      <c r="D395" s="291">
        <v>11.202613996368534</v>
      </c>
      <c r="E395" s="293">
        <v>8623</v>
      </c>
      <c r="F395" s="292">
        <v>0.12991550500253432</v>
      </c>
      <c r="G395" s="251"/>
      <c r="H395" s="307">
        <v>30</v>
      </c>
      <c r="I395" s="307">
        <v>9.2152951796599698</v>
      </c>
      <c r="J395" s="307">
        <v>11511</v>
      </c>
      <c r="K395" s="308">
        <v>8.0056425850577442E-2</v>
      </c>
      <c r="L395" s="251"/>
      <c r="M395" s="293">
        <v>65</v>
      </c>
      <c r="N395" s="293">
        <v>20.417909176028502</v>
      </c>
      <c r="O395" s="293">
        <v>20134</v>
      </c>
      <c r="P395" s="308">
        <v>0.10141009822205474</v>
      </c>
      <c r="Q395" s="251"/>
      <c r="R395" s="251"/>
      <c r="S395" s="251"/>
      <c r="T395" s="225"/>
      <c r="U395" s="225"/>
    </row>
    <row r="396" spans="1:21" x14ac:dyDescent="0.25">
      <c r="A396" s="303" t="s">
        <v>860</v>
      </c>
      <c r="B396" s="302" t="s">
        <v>861</v>
      </c>
      <c r="C396" s="291">
        <v>109</v>
      </c>
      <c r="D396" s="291">
        <v>30.489962300420455</v>
      </c>
      <c r="E396" s="293">
        <v>12118</v>
      </c>
      <c r="F396" s="292">
        <v>0.25160886532778065</v>
      </c>
      <c r="G396" s="251"/>
      <c r="H396" s="307">
        <v>221</v>
      </c>
      <c r="I396" s="307">
        <v>59.215112568056355</v>
      </c>
      <c r="J396" s="307">
        <v>16215</v>
      </c>
      <c r="K396" s="308">
        <v>0.36518724988008855</v>
      </c>
      <c r="L396" s="251"/>
      <c r="M396" s="293">
        <v>330</v>
      </c>
      <c r="N396" s="293">
        <v>89.705074868476814</v>
      </c>
      <c r="O396" s="293">
        <v>28333</v>
      </c>
      <c r="P396" s="308">
        <v>0.31660987141664076</v>
      </c>
      <c r="Q396" s="251"/>
      <c r="R396" s="251"/>
      <c r="S396" s="251"/>
      <c r="T396" s="225"/>
      <c r="U396" s="225"/>
    </row>
    <row r="397" spans="1:21" x14ac:dyDescent="0.25">
      <c r="A397" s="303" t="s">
        <v>862</v>
      </c>
      <c r="B397" s="302" t="s">
        <v>863</v>
      </c>
      <c r="C397" s="291">
        <v>30</v>
      </c>
      <c r="D397" s="291">
        <v>8.2575705629122869</v>
      </c>
      <c r="E397" s="293">
        <v>6177</v>
      </c>
      <c r="F397" s="292">
        <v>0.13368254108648675</v>
      </c>
      <c r="G397" s="251"/>
      <c r="H397" s="307">
        <v>43</v>
      </c>
      <c r="I397" s="307">
        <v>12.740370857915707</v>
      </c>
      <c r="J397" s="307">
        <v>8384</v>
      </c>
      <c r="K397" s="308">
        <v>0.15196053027094117</v>
      </c>
      <c r="L397" s="251"/>
      <c r="M397" s="293">
        <v>73</v>
      </c>
      <c r="N397" s="293">
        <v>20.997941420827992</v>
      </c>
      <c r="O397" s="293">
        <v>14561</v>
      </c>
      <c r="P397" s="308">
        <v>0.14420672632942788</v>
      </c>
      <c r="Q397" s="251"/>
      <c r="R397" s="251"/>
      <c r="S397" s="251"/>
      <c r="T397" s="225"/>
      <c r="U397" s="225"/>
    </row>
    <row r="398" spans="1:21" x14ac:dyDescent="0.25">
      <c r="A398" s="303" t="s">
        <v>864</v>
      </c>
      <c r="B398" s="302" t="s">
        <v>865</v>
      </c>
      <c r="C398" s="291">
        <v>74</v>
      </c>
      <c r="D398" s="291">
        <v>27.43022688651098</v>
      </c>
      <c r="E398" s="293">
        <v>11902</v>
      </c>
      <c r="F398" s="292">
        <v>0.23046737427752464</v>
      </c>
      <c r="G398" s="251"/>
      <c r="H398" s="307">
        <v>158</v>
      </c>
      <c r="I398" s="307">
        <v>50.586365564937793</v>
      </c>
      <c r="J398" s="307">
        <v>15236</v>
      </c>
      <c r="K398" s="308">
        <v>0.3320186765879351</v>
      </c>
      <c r="L398" s="251"/>
      <c r="M398" s="293">
        <v>232</v>
      </c>
      <c r="N398" s="293">
        <v>78.016592451448773</v>
      </c>
      <c r="O398" s="293">
        <v>27138</v>
      </c>
      <c r="P398" s="308">
        <v>0.28748099510446151</v>
      </c>
      <c r="Q398" s="251"/>
      <c r="R398" s="251"/>
      <c r="S398" s="251"/>
      <c r="T398" s="225"/>
      <c r="U398" s="225"/>
    </row>
    <row r="399" spans="1:21" x14ac:dyDescent="0.25">
      <c r="A399" s="303" t="s">
        <v>866</v>
      </c>
      <c r="B399" s="302" t="s">
        <v>867</v>
      </c>
      <c r="C399" s="291">
        <v>158</v>
      </c>
      <c r="D399" s="291">
        <v>58.447487235892744</v>
      </c>
      <c r="E399" s="293">
        <v>10597</v>
      </c>
      <c r="F399" s="292">
        <v>0.55154748736333625</v>
      </c>
      <c r="G399" s="251"/>
      <c r="H399" s="307">
        <v>265</v>
      </c>
      <c r="I399" s="307">
        <v>80.856066261651492</v>
      </c>
      <c r="J399" s="307">
        <v>14571</v>
      </c>
      <c r="K399" s="308">
        <v>0.55491089329250909</v>
      </c>
      <c r="L399" s="251"/>
      <c r="M399" s="293">
        <v>423</v>
      </c>
      <c r="N399" s="293">
        <v>139.30355349754424</v>
      </c>
      <c r="O399" s="293">
        <v>25168</v>
      </c>
      <c r="P399" s="308">
        <v>0.55349472940855149</v>
      </c>
      <c r="Q399" s="251"/>
      <c r="R399" s="251"/>
      <c r="S399" s="251"/>
      <c r="T399" s="225"/>
      <c r="U399" s="225"/>
    </row>
    <row r="400" spans="1:21" x14ac:dyDescent="0.25">
      <c r="A400" s="303" t="s">
        <v>868</v>
      </c>
      <c r="B400" s="302" t="s">
        <v>869</v>
      </c>
      <c r="C400" s="291">
        <v>14</v>
      </c>
      <c r="D400" s="291">
        <v>6.9325483932491112</v>
      </c>
      <c r="E400" s="293">
        <v>5385</v>
      </c>
      <c r="F400" s="292">
        <v>0.12873813172236048</v>
      </c>
      <c r="G400" s="251"/>
      <c r="H400" s="307">
        <v>16</v>
      </c>
      <c r="I400" s="307">
        <v>8.2269759212842413</v>
      </c>
      <c r="J400" s="307">
        <v>7190</v>
      </c>
      <c r="K400" s="308">
        <v>0.11442247456584481</v>
      </c>
      <c r="L400" s="251"/>
      <c r="M400" s="293">
        <v>30</v>
      </c>
      <c r="N400" s="293">
        <v>15.159524314533353</v>
      </c>
      <c r="O400" s="293">
        <v>12575</v>
      </c>
      <c r="P400" s="308">
        <v>0.12055287725275032</v>
      </c>
      <c r="Q400" s="251"/>
      <c r="R400" s="251"/>
      <c r="S400" s="251"/>
      <c r="T400" s="225"/>
      <c r="U400" s="225"/>
    </row>
    <row r="401" spans="1:21" x14ac:dyDescent="0.25">
      <c r="A401" s="303" t="s">
        <v>870</v>
      </c>
      <c r="B401" s="302" t="s">
        <v>1155</v>
      </c>
      <c r="C401" s="291">
        <v>144</v>
      </c>
      <c r="D401" s="291">
        <v>19.187819611050635</v>
      </c>
      <c r="E401" s="293">
        <v>20073</v>
      </c>
      <c r="F401" s="292">
        <v>9.5590193847709046E-2</v>
      </c>
      <c r="G401" s="251"/>
      <c r="H401" s="307">
        <v>343</v>
      </c>
      <c r="I401" s="307">
        <v>49.191755536161047</v>
      </c>
      <c r="J401" s="307">
        <v>26209</v>
      </c>
      <c r="K401" s="308">
        <v>0.18769031834927333</v>
      </c>
      <c r="L401" s="251"/>
      <c r="M401" s="293">
        <v>487</v>
      </c>
      <c r="N401" s="293">
        <v>68.379575147211682</v>
      </c>
      <c r="O401" s="293">
        <v>46282</v>
      </c>
      <c r="P401" s="308">
        <v>0.14774550613027027</v>
      </c>
      <c r="Q401" s="251"/>
      <c r="R401" s="251"/>
      <c r="S401" s="251"/>
      <c r="T401" s="225"/>
      <c r="U401" s="225"/>
    </row>
    <row r="402" spans="1:21" x14ac:dyDescent="0.25">
      <c r="A402" s="282"/>
      <c r="B402" s="251"/>
      <c r="C402" s="291"/>
      <c r="D402" s="291"/>
      <c r="E402" s="293"/>
      <c r="F402" s="292"/>
      <c r="G402" s="251"/>
      <c r="H402" s="293"/>
      <c r="I402" s="293"/>
      <c r="J402" s="293"/>
      <c r="K402" s="292"/>
      <c r="L402" s="251"/>
      <c r="N402" s="293"/>
      <c r="O402" s="293"/>
      <c r="P402" s="292"/>
      <c r="Q402" s="251"/>
      <c r="R402" s="251"/>
      <c r="S402" s="251"/>
      <c r="T402" s="225"/>
      <c r="U402" s="225"/>
    </row>
    <row r="403" spans="1:21" x14ac:dyDescent="0.25">
      <c r="A403" s="303" t="s">
        <v>872</v>
      </c>
      <c r="B403" s="302" t="s">
        <v>873</v>
      </c>
      <c r="C403" s="291">
        <v>96</v>
      </c>
      <c r="D403" s="291">
        <v>27.736110466201524</v>
      </c>
      <c r="E403" s="293">
        <v>27428</v>
      </c>
      <c r="F403" s="292">
        <v>0.10112334281100163</v>
      </c>
      <c r="G403" s="251"/>
      <c r="H403" s="293">
        <v>109</v>
      </c>
      <c r="I403" s="293">
        <v>33.329109272932243</v>
      </c>
      <c r="J403" s="293">
        <v>36568</v>
      </c>
      <c r="K403" s="292">
        <v>9.1142827808281118E-2</v>
      </c>
      <c r="L403" s="251"/>
      <c r="M403" s="293">
        <v>205</v>
      </c>
      <c r="N403" s="293">
        <v>61.065219739133767</v>
      </c>
      <c r="O403" s="293">
        <v>63996</v>
      </c>
      <c r="P403" s="292">
        <v>9.5420369615497477E-2</v>
      </c>
      <c r="Q403" s="251"/>
      <c r="R403" s="251"/>
      <c r="S403" s="251"/>
      <c r="T403" s="225"/>
      <c r="U403" s="225"/>
    </row>
    <row r="404" spans="1:21" x14ac:dyDescent="0.25">
      <c r="A404" s="282" t="s">
        <v>874</v>
      </c>
      <c r="B404" s="251" t="s">
        <v>875</v>
      </c>
      <c r="C404" s="291">
        <v>10</v>
      </c>
      <c r="D404" s="291">
        <v>1.6877983018073777</v>
      </c>
      <c r="E404" s="293">
        <v>4097</v>
      </c>
      <c r="F404" s="292">
        <v>4.1195955621366312E-2</v>
      </c>
      <c r="G404" s="251"/>
      <c r="H404" s="307">
        <v>6</v>
      </c>
      <c r="I404" s="307">
        <v>0.48421986536862904</v>
      </c>
      <c r="J404" s="307">
        <v>5464</v>
      </c>
      <c r="K404" s="308">
        <v>8.8620033925444555E-3</v>
      </c>
      <c r="L404" s="251"/>
      <c r="M404" s="293">
        <v>16</v>
      </c>
      <c r="N404" s="293">
        <v>2.1720181671760068</v>
      </c>
      <c r="O404" s="293">
        <v>9561</v>
      </c>
      <c r="P404" s="308">
        <v>2.2717478999853644E-2</v>
      </c>
      <c r="Q404" s="251"/>
      <c r="R404" s="251"/>
      <c r="S404" s="251"/>
      <c r="T404" s="225"/>
      <c r="U404" s="225"/>
    </row>
    <row r="405" spans="1:21" x14ac:dyDescent="0.25">
      <c r="A405" s="282" t="s">
        <v>876</v>
      </c>
      <c r="B405" s="251" t="s">
        <v>877</v>
      </c>
      <c r="C405" s="291">
        <v>52</v>
      </c>
      <c r="D405" s="291">
        <v>18.393582367559596</v>
      </c>
      <c r="E405" s="293">
        <v>5097</v>
      </c>
      <c r="F405" s="292">
        <v>0.36087075470982138</v>
      </c>
      <c r="G405" s="251"/>
      <c r="H405" s="307">
        <v>64</v>
      </c>
      <c r="I405" s="307">
        <v>19.745252504843101</v>
      </c>
      <c r="J405" s="307">
        <v>7058</v>
      </c>
      <c r="K405" s="308">
        <v>0.27975704880763819</v>
      </c>
      <c r="L405" s="251"/>
      <c r="M405" s="293">
        <v>116</v>
      </c>
      <c r="N405" s="293">
        <v>38.138834872402697</v>
      </c>
      <c r="O405" s="293">
        <v>12155</v>
      </c>
      <c r="P405" s="308">
        <v>0.31377075172688357</v>
      </c>
      <c r="Q405" s="251"/>
      <c r="R405" s="251"/>
      <c r="S405" s="251"/>
      <c r="T405" s="225"/>
      <c r="U405" s="225"/>
    </row>
    <row r="406" spans="1:21" x14ac:dyDescent="0.25">
      <c r="A406" s="282" t="s">
        <v>878</v>
      </c>
      <c r="B406" s="251" t="s">
        <v>879</v>
      </c>
      <c r="C406" s="291">
        <v>5</v>
      </c>
      <c r="D406" s="291">
        <v>1.1463511625026845</v>
      </c>
      <c r="E406" s="293">
        <v>3185</v>
      </c>
      <c r="F406" s="292">
        <v>3.5992187205735778E-2</v>
      </c>
      <c r="G406" s="251"/>
      <c r="H406" s="307">
        <v>5</v>
      </c>
      <c r="I406" s="307">
        <v>1.4659686276028361</v>
      </c>
      <c r="J406" s="307">
        <v>4208</v>
      </c>
      <c r="K406" s="308">
        <v>3.4837657500067398E-2</v>
      </c>
      <c r="L406" s="251"/>
      <c r="M406" s="293">
        <v>10</v>
      </c>
      <c r="N406" s="293">
        <v>2.6123197901055208</v>
      </c>
      <c r="O406" s="293">
        <v>7393</v>
      </c>
      <c r="P406" s="308">
        <v>3.5335043826667398E-2</v>
      </c>
      <c r="Q406" s="251"/>
      <c r="R406" s="251"/>
      <c r="S406" s="251"/>
      <c r="T406" s="225"/>
      <c r="U406" s="225"/>
    </row>
    <row r="407" spans="1:21" x14ac:dyDescent="0.25">
      <c r="A407" s="282" t="s">
        <v>880</v>
      </c>
      <c r="B407" s="251" t="s">
        <v>881</v>
      </c>
      <c r="C407" s="291">
        <v>6</v>
      </c>
      <c r="D407" s="291">
        <v>0.66253588115054229</v>
      </c>
      <c r="E407" s="293">
        <v>3696</v>
      </c>
      <c r="F407" s="292">
        <v>1.792575436013372E-2</v>
      </c>
      <c r="G407" s="251"/>
      <c r="H407" s="307">
        <v>10</v>
      </c>
      <c r="I407" s="307">
        <v>4.8493671930339364</v>
      </c>
      <c r="J407" s="307">
        <v>5006</v>
      </c>
      <c r="K407" s="308">
        <v>9.6871098542427814E-2</v>
      </c>
      <c r="L407" s="251"/>
      <c r="M407" s="293">
        <v>16</v>
      </c>
      <c r="N407" s="293">
        <v>5.5119030741844783</v>
      </c>
      <c r="O407" s="293">
        <v>8702</v>
      </c>
      <c r="P407" s="308">
        <v>6.3340646681044332E-2</v>
      </c>
      <c r="Q407" s="251"/>
      <c r="R407" s="251"/>
      <c r="S407" s="251"/>
      <c r="T407" s="225"/>
      <c r="U407" s="225"/>
    </row>
    <row r="408" spans="1:21" x14ac:dyDescent="0.25">
      <c r="A408" s="282" t="s">
        <v>882</v>
      </c>
      <c r="B408" s="251" t="s">
        <v>883</v>
      </c>
      <c r="C408" s="291">
        <v>9</v>
      </c>
      <c r="D408" s="291">
        <v>3.3543911540568843</v>
      </c>
      <c r="E408" s="293">
        <v>2684</v>
      </c>
      <c r="F408" s="292">
        <v>0.12497731572492117</v>
      </c>
      <c r="G408" s="251"/>
      <c r="H408" s="307">
        <v>9</v>
      </c>
      <c r="I408" s="307">
        <v>3.789522718391297</v>
      </c>
      <c r="J408" s="307">
        <v>3408</v>
      </c>
      <c r="K408" s="308">
        <v>0.11119491544575402</v>
      </c>
      <c r="L408" s="251"/>
      <c r="M408" s="293">
        <v>18</v>
      </c>
      <c r="N408" s="293">
        <v>7.1439138724481808</v>
      </c>
      <c r="O408" s="293">
        <v>6092</v>
      </c>
      <c r="P408" s="308">
        <v>0.11726713513539365</v>
      </c>
      <c r="Q408" s="251"/>
      <c r="R408" s="251"/>
      <c r="S408" s="251"/>
      <c r="T408" s="225"/>
      <c r="U408" s="225"/>
    </row>
    <row r="409" spans="1:21" x14ac:dyDescent="0.25">
      <c r="A409" s="282" t="s">
        <v>884</v>
      </c>
      <c r="B409" s="251" t="s">
        <v>885</v>
      </c>
      <c r="C409" s="291">
        <v>8</v>
      </c>
      <c r="D409" s="291">
        <v>1.4935544628386754</v>
      </c>
      <c r="E409" s="293">
        <v>4556</v>
      </c>
      <c r="F409" s="292">
        <v>3.2782143609277337E-2</v>
      </c>
      <c r="G409" s="251"/>
      <c r="H409" s="307">
        <v>9</v>
      </c>
      <c r="I409" s="307">
        <v>2.4245245598174172</v>
      </c>
      <c r="J409" s="307">
        <v>5909</v>
      </c>
      <c r="K409" s="308">
        <v>4.1031046874554361E-2</v>
      </c>
      <c r="L409" s="251"/>
      <c r="M409" s="293">
        <v>17</v>
      </c>
      <c r="N409" s="293">
        <v>3.9180790226560926</v>
      </c>
      <c r="O409" s="293">
        <v>10465</v>
      </c>
      <c r="P409" s="308">
        <v>3.7439837770244552E-2</v>
      </c>
      <c r="Q409" s="251"/>
      <c r="R409" s="251"/>
      <c r="S409" s="251"/>
      <c r="T409" s="225"/>
      <c r="U409" s="225"/>
    </row>
    <row r="410" spans="1:21" x14ac:dyDescent="0.25">
      <c r="A410" s="282" t="s">
        <v>886</v>
      </c>
      <c r="B410" s="251" t="s">
        <v>887</v>
      </c>
      <c r="C410" s="291">
        <v>3</v>
      </c>
      <c r="D410" s="291">
        <v>0.6000109271079197</v>
      </c>
      <c r="E410" s="293">
        <v>2351</v>
      </c>
      <c r="F410" s="292">
        <v>2.5521519655802627E-2</v>
      </c>
      <c r="G410" s="251"/>
      <c r="H410" s="307">
        <v>5</v>
      </c>
      <c r="I410" s="307">
        <v>0.50417770240640636</v>
      </c>
      <c r="J410" s="307">
        <v>3135</v>
      </c>
      <c r="K410" s="308">
        <v>1.6082223362245816E-2</v>
      </c>
      <c r="L410" s="251"/>
      <c r="M410" s="293">
        <v>8</v>
      </c>
      <c r="N410" s="293">
        <v>1.1041886295143262</v>
      </c>
      <c r="O410" s="293">
        <v>5486</v>
      </c>
      <c r="P410" s="308">
        <v>2.0127390257279002E-2</v>
      </c>
      <c r="Q410" s="251"/>
      <c r="R410" s="251"/>
      <c r="S410" s="251"/>
      <c r="T410" s="225"/>
      <c r="U410" s="225"/>
    </row>
    <row r="411" spans="1:21" x14ac:dyDescent="0.25">
      <c r="A411" s="282" t="s">
        <v>888</v>
      </c>
      <c r="B411" s="251" t="s">
        <v>889</v>
      </c>
      <c r="C411" s="291">
        <v>3</v>
      </c>
      <c r="D411" s="291">
        <v>0.39788620917784329</v>
      </c>
      <c r="E411" s="293">
        <v>1762</v>
      </c>
      <c r="F411" s="292">
        <v>2.2581510169003591E-2</v>
      </c>
      <c r="G411" s="251"/>
      <c r="H411" s="307">
        <v>1</v>
      </c>
      <c r="I411" s="307">
        <v>6.6076101468624832E-2</v>
      </c>
      <c r="J411" s="307">
        <v>2380</v>
      </c>
      <c r="K411" s="308">
        <v>2.7763067843960014E-3</v>
      </c>
      <c r="L411" s="251"/>
      <c r="M411" s="293">
        <v>4</v>
      </c>
      <c r="N411" s="293">
        <v>0.46396231064646809</v>
      </c>
      <c r="O411" s="293">
        <v>4142</v>
      </c>
      <c r="P411" s="308">
        <v>1.1201407789629844E-2</v>
      </c>
      <c r="Q411" s="251"/>
      <c r="R411" s="251"/>
      <c r="S411" s="251"/>
      <c r="T411" s="225"/>
      <c r="U411" s="225"/>
    </row>
    <row r="412" spans="1:21" x14ac:dyDescent="0.25">
      <c r="A412" s="282"/>
      <c r="B412" s="251"/>
      <c r="C412" s="291"/>
      <c r="D412" s="291"/>
      <c r="E412" s="293"/>
      <c r="F412" s="292"/>
      <c r="G412" s="251"/>
      <c r="H412" s="293"/>
      <c r="I412" s="293"/>
      <c r="J412" s="293"/>
      <c r="K412" s="292"/>
      <c r="L412" s="251"/>
      <c r="N412" s="293"/>
      <c r="O412" s="293"/>
      <c r="P412" s="292"/>
      <c r="Q412" s="251"/>
      <c r="R412" s="251"/>
      <c r="S412" s="251"/>
      <c r="T412" s="225"/>
      <c r="U412" s="225"/>
    </row>
    <row r="413" spans="1:21" x14ac:dyDescent="0.25">
      <c r="A413" s="303" t="s">
        <v>890</v>
      </c>
      <c r="B413" s="302" t="s">
        <v>891</v>
      </c>
      <c r="C413" s="291">
        <v>27</v>
      </c>
      <c r="D413" s="291">
        <v>8.6189085538213206</v>
      </c>
      <c r="E413" s="293">
        <v>14203</v>
      </c>
      <c r="F413" s="292">
        <v>6.0683718607486586E-2</v>
      </c>
      <c r="G413" s="251"/>
      <c r="H413" s="293">
        <v>36</v>
      </c>
      <c r="I413" s="293">
        <v>8.4805804368597819</v>
      </c>
      <c r="J413" s="293">
        <v>17996</v>
      </c>
      <c r="K413" s="292">
        <v>4.7124807939874315E-2</v>
      </c>
      <c r="L413" s="251"/>
      <c r="M413" s="293">
        <v>63</v>
      </c>
      <c r="N413" s="293">
        <v>17.099488990681103</v>
      </c>
      <c r="O413" s="293">
        <v>32199</v>
      </c>
      <c r="P413" s="292">
        <v>5.3105652320510274E-2</v>
      </c>
      <c r="Q413" s="251"/>
      <c r="R413" s="251"/>
      <c r="S413" s="251"/>
      <c r="T413" s="225"/>
      <c r="U413" s="225"/>
    </row>
    <row r="414" spans="1:21" x14ac:dyDescent="0.25">
      <c r="A414" s="282" t="s">
        <v>892</v>
      </c>
      <c r="B414" s="251" t="s">
        <v>893</v>
      </c>
      <c r="C414" s="291">
        <v>4</v>
      </c>
      <c r="D414" s="291">
        <v>1.8806489566769604</v>
      </c>
      <c r="E414" s="293">
        <v>1504</v>
      </c>
      <c r="F414" s="292">
        <v>0.12504314871522343</v>
      </c>
      <c r="G414" s="251"/>
      <c r="H414" s="307">
        <v>8</v>
      </c>
      <c r="I414" s="307">
        <v>2.3736845078390316</v>
      </c>
      <c r="J414" s="307">
        <v>1990</v>
      </c>
      <c r="K414" s="308">
        <v>0.11928062853462471</v>
      </c>
      <c r="L414" s="251"/>
      <c r="M414" s="293">
        <v>12</v>
      </c>
      <c r="N414" s="293">
        <v>4.2543334645159918</v>
      </c>
      <c r="O414" s="293">
        <v>3494</v>
      </c>
      <c r="P414" s="308">
        <v>0.12176111804567806</v>
      </c>
      <c r="Q414" s="251"/>
      <c r="R414" s="251"/>
      <c r="S414" s="251"/>
      <c r="T414" s="225"/>
      <c r="U414" s="225"/>
    </row>
    <row r="415" spans="1:21" x14ac:dyDescent="0.25">
      <c r="A415" s="282" t="s">
        <v>894</v>
      </c>
      <c r="B415" s="251" t="s">
        <v>895</v>
      </c>
      <c r="C415" s="291">
        <v>1</v>
      </c>
      <c r="D415" s="291">
        <v>9.6432835820895544E-3</v>
      </c>
      <c r="E415" s="293">
        <v>2676</v>
      </c>
      <c r="F415" s="292">
        <v>3.6036186779108949E-4</v>
      </c>
      <c r="G415" s="251"/>
      <c r="H415" s="307">
        <v>5</v>
      </c>
      <c r="I415" s="307">
        <v>0.75571111705253702</v>
      </c>
      <c r="J415" s="307">
        <v>3226</v>
      </c>
      <c r="K415" s="308">
        <v>2.342563909028323E-2</v>
      </c>
      <c r="L415" s="251"/>
      <c r="M415" s="293">
        <v>6</v>
      </c>
      <c r="N415" s="293">
        <v>0.76535440063462656</v>
      </c>
      <c r="O415" s="293">
        <v>5902</v>
      </c>
      <c r="P415" s="308">
        <v>1.2967712650535862E-2</v>
      </c>
      <c r="Q415" s="251"/>
      <c r="R415" s="251"/>
      <c r="S415" s="251"/>
      <c r="T415" s="225"/>
      <c r="U415" s="225"/>
    </row>
    <row r="416" spans="1:21" x14ac:dyDescent="0.25">
      <c r="A416" s="282" t="s">
        <v>896</v>
      </c>
      <c r="B416" s="251" t="s">
        <v>897</v>
      </c>
      <c r="C416" s="291">
        <v>9</v>
      </c>
      <c r="D416" s="291">
        <v>4.2868053758657156</v>
      </c>
      <c r="E416" s="293">
        <v>2647</v>
      </c>
      <c r="F416" s="292">
        <v>0.16194957974558805</v>
      </c>
      <c r="G416" s="251"/>
      <c r="H416" s="307">
        <v>5</v>
      </c>
      <c r="I416" s="307">
        <v>0.69094195963800797</v>
      </c>
      <c r="J416" s="307">
        <v>3337</v>
      </c>
      <c r="K416" s="308">
        <v>2.0705482758106322E-2</v>
      </c>
      <c r="L416" s="251"/>
      <c r="M416" s="293">
        <v>14</v>
      </c>
      <c r="N416" s="293">
        <v>4.9777473355037234</v>
      </c>
      <c r="O416" s="293">
        <v>5984</v>
      </c>
      <c r="P416" s="308">
        <v>8.3184280339300185E-2</v>
      </c>
      <c r="Q416" s="251"/>
      <c r="R416" s="251"/>
      <c r="S416" s="251"/>
      <c r="T416" s="225"/>
      <c r="U416" s="225"/>
    </row>
    <row r="417" spans="1:21" x14ac:dyDescent="0.25">
      <c r="A417" s="282" t="s">
        <v>898</v>
      </c>
      <c r="B417" s="251" t="s">
        <v>899</v>
      </c>
      <c r="C417" s="291">
        <v>0</v>
      </c>
      <c r="D417" s="291">
        <v>0</v>
      </c>
      <c r="E417" s="293">
        <v>1456</v>
      </c>
      <c r="F417" s="292">
        <v>0</v>
      </c>
      <c r="G417" s="251"/>
      <c r="H417" s="307">
        <v>3</v>
      </c>
      <c r="I417" s="307">
        <v>0.43267589353192243</v>
      </c>
      <c r="J417" s="307">
        <v>1952</v>
      </c>
      <c r="K417" s="308">
        <v>2.2165773234217336E-2</v>
      </c>
      <c r="L417" s="251"/>
      <c r="M417" s="293">
        <v>3</v>
      </c>
      <c r="N417" s="293">
        <v>0.43267589353192243</v>
      </c>
      <c r="O417" s="293">
        <v>3408</v>
      </c>
      <c r="P417" s="308">
        <v>1.2695888894716033E-2</v>
      </c>
      <c r="Q417" s="251"/>
      <c r="R417" s="251"/>
      <c r="S417" s="251"/>
      <c r="T417" s="225"/>
      <c r="U417" s="225"/>
    </row>
    <row r="418" spans="1:21" x14ac:dyDescent="0.25">
      <c r="A418" s="282" t="s">
        <v>900</v>
      </c>
      <c r="B418" s="251" t="s">
        <v>901</v>
      </c>
      <c r="C418" s="291">
        <v>10</v>
      </c>
      <c r="D418" s="291">
        <v>2.0758196018905775</v>
      </c>
      <c r="E418" s="293">
        <v>3249</v>
      </c>
      <c r="F418" s="292">
        <v>6.3891031144677674E-2</v>
      </c>
      <c r="G418" s="251"/>
      <c r="H418" s="307">
        <v>9</v>
      </c>
      <c r="I418" s="307">
        <v>2.545420845488505</v>
      </c>
      <c r="J418" s="307">
        <v>4040</v>
      </c>
      <c r="K418" s="308">
        <v>6.3005466472487753E-2</v>
      </c>
      <c r="L418" s="251"/>
      <c r="M418" s="293">
        <v>19</v>
      </c>
      <c r="N418" s="293">
        <v>4.6212404473790825</v>
      </c>
      <c r="O418" s="293">
        <v>7289</v>
      </c>
      <c r="P418" s="308">
        <v>6.3400198207972047E-2</v>
      </c>
      <c r="Q418" s="251"/>
      <c r="R418" s="251"/>
      <c r="S418" s="251"/>
      <c r="T418" s="225"/>
      <c r="U418" s="225"/>
    </row>
    <row r="419" spans="1:21" x14ac:dyDescent="0.25">
      <c r="A419" s="282" t="s">
        <v>902</v>
      </c>
      <c r="B419" s="251" t="s">
        <v>903</v>
      </c>
      <c r="C419" s="291">
        <v>3</v>
      </c>
      <c r="D419" s="291">
        <v>0.36599133580597742</v>
      </c>
      <c r="E419" s="293">
        <v>2671</v>
      </c>
      <c r="F419" s="292">
        <v>1.3702408678621394E-2</v>
      </c>
      <c r="G419" s="251"/>
      <c r="H419" s="307">
        <v>6</v>
      </c>
      <c r="I419" s="307">
        <v>1.6821461133097773</v>
      </c>
      <c r="J419" s="307">
        <v>3451</v>
      </c>
      <c r="K419" s="308">
        <v>4.8743729739489344E-2</v>
      </c>
      <c r="L419" s="251"/>
      <c r="M419" s="293">
        <v>9</v>
      </c>
      <c r="N419" s="293">
        <v>2.0481374491157549</v>
      </c>
      <c r="O419" s="293">
        <v>6122</v>
      </c>
      <c r="P419" s="308">
        <v>3.3455365062328567E-2</v>
      </c>
      <c r="Q419" s="251"/>
      <c r="R419" s="251"/>
      <c r="S419" s="251"/>
      <c r="T419" s="225"/>
      <c r="U419" s="225"/>
    </row>
    <row r="420" spans="1:21" x14ac:dyDescent="0.25">
      <c r="A420" s="282"/>
      <c r="B420" s="251"/>
      <c r="C420" s="291"/>
      <c r="D420" s="291"/>
      <c r="E420" s="293"/>
      <c r="F420" s="292"/>
      <c r="G420" s="251"/>
      <c r="H420" s="293"/>
      <c r="I420" s="293"/>
      <c r="J420" s="293"/>
      <c r="K420" s="292"/>
      <c r="L420" s="251"/>
      <c r="N420" s="293"/>
      <c r="O420" s="293"/>
      <c r="P420" s="292"/>
      <c r="Q420" s="251"/>
      <c r="R420" s="251"/>
      <c r="S420" s="251"/>
      <c r="T420" s="225"/>
      <c r="U420" s="225"/>
    </row>
    <row r="421" spans="1:21" x14ac:dyDescent="0.25">
      <c r="A421" s="303" t="s">
        <v>904</v>
      </c>
      <c r="B421" s="302" t="s">
        <v>905</v>
      </c>
      <c r="C421" s="291">
        <v>171</v>
      </c>
      <c r="D421" s="291">
        <v>50.419882795454896</v>
      </c>
      <c r="E421" s="293">
        <v>25145</v>
      </c>
      <c r="F421" s="292">
        <v>0.20051653527721175</v>
      </c>
      <c r="G421" s="251"/>
      <c r="H421" s="293">
        <v>282</v>
      </c>
      <c r="I421" s="293">
        <v>87.312734314276923</v>
      </c>
      <c r="J421" s="293">
        <v>33178</v>
      </c>
      <c r="K421" s="292">
        <v>0.26316454974464082</v>
      </c>
      <c r="L421" s="251"/>
      <c r="M421" s="293">
        <v>453</v>
      </c>
      <c r="N421" s="293">
        <v>137.73261710973182</v>
      </c>
      <c r="O421" s="293">
        <v>58323</v>
      </c>
      <c r="P421" s="292">
        <v>0.23615489105452706</v>
      </c>
      <c r="Q421" s="251"/>
      <c r="R421" s="251"/>
      <c r="S421" s="251"/>
      <c r="T421" s="225"/>
      <c r="U421" s="225"/>
    </row>
    <row r="422" spans="1:21" x14ac:dyDescent="0.25">
      <c r="A422" s="282" t="s">
        <v>906</v>
      </c>
      <c r="B422" s="251" t="s">
        <v>907</v>
      </c>
      <c r="C422" s="291">
        <v>36</v>
      </c>
      <c r="D422" s="291">
        <v>7.7680980484091418</v>
      </c>
      <c r="E422" s="293">
        <v>5019</v>
      </c>
      <c r="F422" s="292">
        <v>0.15477382045047103</v>
      </c>
      <c r="G422" s="251"/>
      <c r="H422" s="307">
        <v>36</v>
      </c>
      <c r="I422" s="307">
        <v>9.4053228964817706</v>
      </c>
      <c r="J422" s="307">
        <v>6802</v>
      </c>
      <c r="K422" s="308">
        <v>0.13827290350605367</v>
      </c>
      <c r="L422" s="251"/>
      <c r="M422" s="293">
        <v>72</v>
      </c>
      <c r="N422" s="293">
        <v>17.173420944890914</v>
      </c>
      <c r="O422" s="293">
        <v>11821</v>
      </c>
      <c r="P422" s="308">
        <v>0.14527891840699528</v>
      </c>
      <c r="Q422" s="251"/>
      <c r="R422" s="251"/>
      <c r="S422" s="251"/>
      <c r="T422" s="225"/>
      <c r="U422" s="225"/>
    </row>
    <row r="423" spans="1:21" x14ac:dyDescent="0.25">
      <c r="A423" s="282" t="s">
        <v>908</v>
      </c>
      <c r="B423" s="251" t="s">
        <v>909</v>
      </c>
      <c r="C423" s="291">
        <v>14</v>
      </c>
      <c r="D423" s="291">
        <v>2.1687648138890316</v>
      </c>
      <c r="E423" s="293">
        <v>2928</v>
      </c>
      <c r="F423" s="292">
        <v>7.4069836539925937E-2</v>
      </c>
      <c r="G423" s="251"/>
      <c r="H423" s="307">
        <v>33</v>
      </c>
      <c r="I423" s="307">
        <v>6.426324063773758</v>
      </c>
      <c r="J423" s="307">
        <v>3529</v>
      </c>
      <c r="K423" s="308">
        <v>0.18210042685672309</v>
      </c>
      <c r="L423" s="251"/>
      <c r="M423" s="293">
        <v>47</v>
      </c>
      <c r="N423" s="293">
        <v>8.5950888776627892</v>
      </c>
      <c r="O423" s="293">
        <v>6457</v>
      </c>
      <c r="P423" s="308">
        <v>0.13311272847549618</v>
      </c>
      <c r="Q423" s="251"/>
      <c r="R423" s="251"/>
      <c r="S423" s="251"/>
      <c r="T423" s="225"/>
      <c r="U423" s="225"/>
    </row>
    <row r="424" spans="1:21" x14ac:dyDescent="0.25">
      <c r="A424" s="282" t="s">
        <v>910</v>
      </c>
      <c r="B424" s="251" t="s">
        <v>911</v>
      </c>
      <c r="C424" s="291">
        <v>7</v>
      </c>
      <c r="D424" s="291">
        <v>0.5732022349231527</v>
      </c>
      <c r="E424" s="293">
        <v>3159</v>
      </c>
      <c r="F424" s="292">
        <v>1.8145053337231806E-2</v>
      </c>
      <c r="G424" s="251"/>
      <c r="H424" s="307">
        <v>16</v>
      </c>
      <c r="I424" s="307">
        <v>2.5405259560451032</v>
      </c>
      <c r="J424" s="307">
        <v>3899</v>
      </c>
      <c r="K424" s="308">
        <v>6.5158398462300676E-2</v>
      </c>
      <c r="L424" s="251"/>
      <c r="M424" s="293">
        <v>23</v>
      </c>
      <c r="N424" s="293">
        <v>3.1137281909682559</v>
      </c>
      <c r="O424" s="293">
        <v>7058</v>
      </c>
      <c r="P424" s="308">
        <v>4.4116296273282174E-2</v>
      </c>
      <c r="Q424" s="251"/>
      <c r="R424" s="251"/>
      <c r="S424" s="251"/>
      <c r="T424" s="225"/>
      <c r="U424" s="225"/>
    </row>
    <row r="425" spans="1:21" x14ac:dyDescent="0.25">
      <c r="A425" s="282" t="s">
        <v>912</v>
      </c>
      <c r="B425" s="251" t="s">
        <v>913</v>
      </c>
      <c r="C425" s="291">
        <v>92</v>
      </c>
      <c r="D425" s="291">
        <v>34.856568114999767</v>
      </c>
      <c r="E425" s="293">
        <v>6303</v>
      </c>
      <c r="F425" s="292">
        <v>0.55301551824527639</v>
      </c>
      <c r="G425" s="251"/>
      <c r="H425" s="307">
        <v>167</v>
      </c>
      <c r="I425" s="307">
        <v>60.579290993762669</v>
      </c>
      <c r="J425" s="307">
        <v>8854</v>
      </c>
      <c r="K425" s="308">
        <v>0.68420251856519843</v>
      </c>
      <c r="L425" s="251"/>
      <c r="M425" s="293">
        <v>259</v>
      </c>
      <c r="N425" s="293">
        <v>95.435859108762429</v>
      </c>
      <c r="O425" s="293">
        <v>15157</v>
      </c>
      <c r="P425" s="308">
        <v>0.62964873727493853</v>
      </c>
      <c r="Q425" s="251"/>
      <c r="R425" s="251"/>
      <c r="S425" s="251"/>
      <c r="T425" s="225"/>
      <c r="U425" s="225"/>
    </row>
    <row r="426" spans="1:21" x14ac:dyDescent="0.25">
      <c r="A426" s="282" t="s">
        <v>914</v>
      </c>
      <c r="B426" s="251" t="s">
        <v>915</v>
      </c>
      <c r="C426" s="291">
        <v>13</v>
      </c>
      <c r="D426" s="291">
        <v>3.655802041133196</v>
      </c>
      <c r="E426" s="293">
        <v>4401</v>
      </c>
      <c r="F426" s="292">
        <v>8.3067531041426862E-2</v>
      </c>
      <c r="G426" s="251"/>
      <c r="H426" s="307">
        <v>18</v>
      </c>
      <c r="I426" s="307">
        <v>5.3422592203167829</v>
      </c>
      <c r="J426" s="307">
        <v>5586</v>
      </c>
      <c r="K426" s="308">
        <v>9.5636577520887625E-2</v>
      </c>
      <c r="L426" s="251"/>
      <c r="M426" s="293">
        <v>31</v>
      </c>
      <c r="N426" s="293">
        <v>8.9980612614499798</v>
      </c>
      <c r="O426" s="293">
        <v>9987</v>
      </c>
      <c r="P426" s="308">
        <v>9.0097739676078703E-2</v>
      </c>
      <c r="Q426" s="251"/>
      <c r="R426" s="251"/>
      <c r="S426" s="251"/>
      <c r="T426" s="225"/>
      <c r="U426" s="225"/>
    </row>
    <row r="427" spans="1:21" x14ac:dyDescent="0.25">
      <c r="A427" s="282" t="s">
        <v>916</v>
      </c>
      <c r="B427" s="251" t="s">
        <v>917</v>
      </c>
      <c r="C427" s="291">
        <v>9</v>
      </c>
      <c r="D427" s="291">
        <v>1.3974475421006101</v>
      </c>
      <c r="E427" s="293">
        <v>3335</v>
      </c>
      <c r="F427" s="292">
        <v>4.1902475025505551E-2</v>
      </c>
      <c r="G427" s="251"/>
      <c r="H427" s="307">
        <v>12</v>
      </c>
      <c r="I427" s="307">
        <v>3.019011183896823</v>
      </c>
      <c r="J427" s="307">
        <v>4508</v>
      </c>
      <c r="K427" s="308">
        <v>6.6970079500816848E-2</v>
      </c>
      <c r="L427" s="251"/>
      <c r="M427" s="293">
        <v>21</v>
      </c>
      <c r="N427" s="293">
        <v>4.4164587259974333</v>
      </c>
      <c r="O427" s="293">
        <v>7843</v>
      </c>
      <c r="P427" s="308">
        <v>5.6310834196065702E-2</v>
      </c>
      <c r="Q427" s="251"/>
      <c r="R427" s="251"/>
      <c r="S427" s="251"/>
      <c r="T427" s="225"/>
      <c r="U427" s="225"/>
    </row>
    <row r="428" spans="1:21" x14ac:dyDescent="0.25">
      <c r="A428" s="282"/>
      <c r="B428" s="251"/>
      <c r="C428" s="291"/>
      <c r="D428" s="291"/>
      <c r="E428" s="293"/>
      <c r="F428" s="292"/>
      <c r="G428" s="251"/>
      <c r="H428" s="293"/>
      <c r="I428" s="293"/>
      <c r="J428" s="293"/>
      <c r="K428" s="292"/>
      <c r="L428" s="251"/>
      <c r="N428" s="293"/>
      <c r="O428" s="293"/>
      <c r="P428" s="292"/>
      <c r="Q428" s="251"/>
      <c r="R428" s="251"/>
      <c r="S428" s="251"/>
      <c r="T428" s="225"/>
      <c r="U428" s="225"/>
    </row>
    <row r="429" spans="1:21" x14ac:dyDescent="0.25">
      <c r="A429" s="303" t="s">
        <v>918</v>
      </c>
      <c r="B429" s="302" t="s">
        <v>919</v>
      </c>
      <c r="C429" s="291">
        <v>45</v>
      </c>
      <c r="D429" s="299">
        <v>12.752069596312666</v>
      </c>
      <c r="E429" s="300">
        <v>21193</v>
      </c>
      <c r="F429" s="292">
        <v>6.0171139509803545E-2</v>
      </c>
      <c r="G429" s="251"/>
      <c r="H429" s="293">
        <v>55</v>
      </c>
      <c r="I429" s="293">
        <v>15.192222878737436</v>
      </c>
      <c r="J429" s="293">
        <v>27986</v>
      </c>
      <c r="K429" s="292">
        <v>5.4285081393330367E-2</v>
      </c>
      <c r="L429" s="251"/>
      <c r="M429" s="293">
        <v>100</v>
      </c>
      <c r="N429" s="293">
        <v>27.944292475050101</v>
      </c>
      <c r="O429" s="293">
        <v>49179</v>
      </c>
      <c r="P429" s="292">
        <v>5.682159554901503E-2</v>
      </c>
      <c r="Q429" s="251"/>
      <c r="R429" s="251"/>
      <c r="S429" s="251"/>
      <c r="T429" s="225"/>
      <c r="U429" s="225"/>
    </row>
    <row r="430" spans="1:21" x14ac:dyDescent="0.25">
      <c r="A430" s="282" t="s">
        <v>920</v>
      </c>
      <c r="B430" s="251" t="s">
        <v>921</v>
      </c>
      <c r="C430" s="291">
        <v>10</v>
      </c>
      <c r="D430" s="291">
        <v>3.0243928101948563</v>
      </c>
      <c r="E430" s="293">
        <v>4417</v>
      </c>
      <c r="F430" s="292">
        <v>6.8471650672285625E-2</v>
      </c>
      <c r="G430" s="251"/>
      <c r="H430" s="307">
        <v>8</v>
      </c>
      <c r="I430" s="307">
        <v>2.6940716760457408</v>
      </c>
      <c r="J430" s="307">
        <v>5648</v>
      </c>
      <c r="K430" s="308">
        <v>4.7699569335087476E-2</v>
      </c>
      <c r="L430" s="251"/>
      <c r="M430" s="293">
        <v>18</v>
      </c>
      <c r="N430" s="293">
        <v>5.7184644862405971</v>
      </c>
      <c r="O430" s="293">
        <v>10065</v>
      </c>
      <c r="P430" s="308">
        <v>5.6815345119131611E-2</v>
      </c>
      <c r="Q430" s="251"/>
      <c r="R430" s="251"/>
      <c r="S430" s="251"/>
      <c r="T430" s="225"/>
      <c r="U430" s="225"/>
    </row>
    <row r="431" spans="1:21" x14ac:dyDescent="0.25">
      <c r="A431" s="282" t="s">
        <v>922</v>
      </c>
      <c r="B431" s="251" t="s">
        <v>923</v>
      </c>
      <c r="C431" s="291">
        <v>10</v>
      </c>
      <c r="D431" s="291">
        <v>3.8527957474039023</v>
      </c>
      <c r="E431" s="293">
        <v>4476</v>
      </c>
      <c r="F431" s="292">
        <v>8.6076759325377616E-2</v>
      </c>
      <c r="G431" s="251"/>
      <c r="H431" s="307">
        <v>15</v>
      </c>
      <c r="I431" s="307">
        <v>4.2959290129622385</v>
      </c>
      <c r="J431" s="307">
        <v>6254</v>
      </c>
      <c r="K431" s="308">
        <v>6.8690902030096548E-2</v>
      </c>
      <c r="L431" s="251"/>
      <c r="M431" s="293">
        <v>25</v>
      </c>
      <c r="N431" s="293">
        <v>8.1487247603661412</v>
      </c>
      <c r="O431" s="293">
        <v>10730</v>
      </c>
      <c r="P431" s="308">
        <v>7.5943380804903454E-2</v>
      </c>
      <c r="Q431" s="251"/>
      <c r="R431" s="251"/>
      <c r="S431" s="251"/>
      <c r="T431" s="225"/>
      <c r="U431" s="225"/>
    </row>
    <row r="432" spans="1:21" x14ac:dyDescent="0.25">
      <c r="A432" s="282" t="s">
        <v>924</v>
      </c>
      <c r="B432" s="251" t="s">
        <v>925</v>
      </c>
      <c r="C432" s="291">
        <v>16</v>
      </c>
      <c r="D432" s="291">
        <v>3.6688304508777358</v>
      </c>
      <c r="E432" s="293">
        <v>6526</v>
      </c>
      <c r="F432" s="292">
        <v>5.6218670715257983E-2</v>
      </c>
      <c r="G432" s="251"/>
      <c r="H432" s="307">
        <v>14</v>
      </c>
      <c r="I432" s="307">
        <v>3.6723352645602505</v>
      </c>
      <c r="J432" s="307">
        <v>8514</v>
      </c>
      <c r="K432" s="308">
        <v>4.313290186234732E-2</v>
      </c>
      <c r="L432" s="251"/>
      <c r="M432" s="293">
        <v>30</v>
      </c>
      <c r="N432" s="293">
        <v>7.3411657154379863</v>
      </c>
      <c r="O432" s="293">
        <v>15040</v>
      </c>
      <c r="P432" s="308">
        <v>4.8810942256901503E-2</v>
      </c>
      <c r="Q432" s="251"/>
      <c r="R432" s="251"/>
      <c r="S432" s="251"/>
      <c r="T432" s="225"/>
      <c r="U432" s="225"/>
    </row>
    <row r="433" spans="1:21" x14ac:dyDescent="0.25">
      <c r="A433" s="282" t="s">
        <v>926</v>
      </c>
      <c r="B433" s="251" t="s">
        <v>927</v>
      </c>
      <c r="C433" s="291">
        <v>8</v>
      </c>
      <c r="D433" s="291">
        <v>1.5879406977262811</v>
      </c>
      <c r="E433" s="293">
        <v>4693</v>
      </c>
      <c r="F433" s="292">
        <v>3.383636688102027E-2</v>
      </c>
      <c r="G433" s="251"/>
      <c r="H433" s="307">
        <v>16</v>
      </c>
      <c r="I433" s="307">
        <v>3.4941426632794377</v>
      </c>
      <c r="J433" s="307">
        <v>6157</v>
      </c>
      <c r="K433" s="308">
        <v>5.6750733527358092E-2</v>
      </c>
      <c r="L433" s="251"/>
      <c r="M433" s="293">
        <v>24</v>
      </c>
      <c r="N433" s="293">
        <v>5.0820833610057186</v>
      </c>
      <c r="O433" s="293">
        <v>10850</v>
      </c>
      <c r="P433" s="308">
        <v>4.6839477981619526E-2</v>
      </c>
      <c r="Q433" s="251"/>
      <c r="R433" s="251"/>
      <c r="S433" s="251"/>
      <c r="T433" s="225"/>
      <c r="U433" s="225"/>
    </row>
    <row r="434" spans="1:21" x14ac:dyDescent="0.25">
      <c r="A434" s="282" t="s">
        <v>928</v>
      </c>
      <c r="B434" s="251" t="s">
        <v>929</v>
      </c>
      <c r="C434" s="291">
        <v>1</v>
      </c>
      <c r="D434" s="291">
        <v>0.61810989010989015</v>
      </c>
      <c r="E434" s="293">
        <v>1081</v>
      </c>
      <c r="F434" s="292">
        <v>5.7179453294161901E-2</v>
      </c>
      <c r="G434" s="251"/>
      <c r="H434" s="307">
        <v>2</v>
      </c>
      <c r="I434" s="307">
        <v>1.0357442618897681</v>
      </c>
      <c r="J434" s="307">
        <v>1413</v>
      </c>
      <c r="K434" s="308">
        <v>7.3301080105432986E-2</v>
      </c>
      <c r="L434" s="251"/>
      <c r="M434" s="293">
        <v>3</v>
      </c>
      <c r="N434" s="293">
        <v>1.6538541519996581</v>
      </c>
      <c r="O434" s="293">
        <v>2494</v>
      </c>
      <c r="P434" s="308">
        <v>6.6313318043290229E-2</v>
      </c>
      <c r="Q434" s="251"/>
      <c r="R434" s="251"/>
      <c r="S434" s="251"/>
      <c r="T434" s="225"/>
      <c r="U434" s="225"/>
    </row>
    <row r="435" spans="1:21" x14ac:dyDescent="0.25">
      <c r="B435" s="251"/>
      <c r="C435" s="291"/>
      <c r="D435" s="291"/>
      <c r="E435" s="293"/>
      <c r="F435" s="292"/>
      <c r="G435" s="251"/>
      <c r="H435" s="293"/>
      <c r="I435" s="293"/>
      <c r="J435" s="293"/>
      <c r="K435" s="292"/>
      <c r="L435" s="251"/>
      <c r="N435" s="293"/>
      <c r="O435" s="293"/>
      <c r="P435" s="292"/>
      <c r="Q435" s="251"/>
      <c r="R435" s="251"/>
      <c r="S435" s="251"/>
      <c r="T435" s="225"/>
      <c r="U435" s="225"/>
    </row>
    <row r="436" spans="1:21" x14ac:dyDescent="0.25">
      <c r="A436" s="303" t="s">
        <v>184</v>
      </c>
      <c r="B436" s="302" t="s">
        <v>185</v>
      </c>
      <c r="C436" s="291">
        <v>1296</v>
      </c>
      <c r="D436" s="291">
        <v>643.65110188505082</v>
      </c>
      <c r="E436" s="293">
        <v>134984</v>
      </c>
      <c r="F436" s="292">
        <v>0.47683510777947818</v>
      </c>
      <c r="G436" s="292"/>
      <c r="H436" s="293">
        <v>2031</v>
      </c>
      <c r="I436" s="293">
        <v>945.88870104820671</v>
      </c>
      <c r="J436" s="293">
        <v>173699</v>
      </c>
      <c r="K436" s="292">
        <v>0.54455621566514878</v>
      </c>
      <c r="L436" s="292"/>
      <c r="M436" s="293">
        <v>3327</v>
      </c>
      <c r="N436" s="293">
        <v>1589.5398029332575</v>
      </c>
      <c r="O436" s="293">
        <v>308683</v>
      </c>
      <c r="P436" s="292">
        <v>0.51494244999992145</v>
      </c>
      <c r="Q436" s="251"/>
      <c r="R436" s="251"/>
      <c r="S436" s="251"/>
      <c r="T436" s="225"/>
      <c r="U436" s="225"/>
    </row>
    <row r="437" spans="1:21" x14ac:dyDescent="0.25">
      <c r="A437" s="282"/>
      <c r="B437" s="251"/>
      <c r="C437" s="291"/>
      <c r="D437" s="291"/>
      <c r="E437" s="293"/>
      <c r="F437" s="292"/>
      <c r="G437" s="251"/>
      <c r="H437" s="293"/>
      <c r="I437" s="293"/>
      <c r="J437" s="293"/>
      <c r="K437" s="292"/>
      <c r="L437" s="251"/>
      <c r="N437" s="293"/>
      <c r="O437" s="293"/>
      <c r="P437" s="292"/>
      <c r="Q437" s="251"/>
      <c r="R437" s="251"/>
      <c r="S437" s="251"/>
      <c r="T437" s="225"/>
      <c r="U437" s="225"/>
    </row>
    <row r="438" spans="1:21" x14ac:dyDescent="0.25">
      <c r="A438" s="282" t="s">
        <v>930</v>
      </c>
      <c r="B438" s="319" t="s">
        <v>931</v>
      </c>
      <c r="C438" s="291">
        <v>2</v>
      </c>
      <c r="D438" s="291">
        <v>1.6465515445611865</v>
      </c>
      <c r="E438" s="293">
        <v>2908</v>
      </c>
      <c r="F438" s="292">
        <v>5.6621442385185232E-2</v>
      </c>
      <c r="G438" s="251"/>
      <c r="H438" s="307">
        <v>9</v>
      </c>
      <c r="I438" s="307">
        <v>1.4578186874122918</v>
      </c>
      <c r="J438" s="307">
        <v>3938</v>
      </c>
      <c r="K438" s="308">
        <v>3.7019265805289275E-2</v>
      </c>
      <c r="L438" s="251"/>
      <c r="M438" s="293">
        <v>11</v>
      </c>
      <c r="N438" s="293">
        <v>3.1043702319734781</v>
      </c>
      <c r="O438" s="293">
        <v>6846</v>
      </c>
      <c r="P438" s="308">
        <v>4.5345752731134649E-2</v>
      </c>
      <c r="Q438" s="251"/>
      <c r="R438" s="251"/>
      <c r="S438" s="251"/>
      <c r="T438" s="225"/>
      <c r="U438" s="225"/>
    </row>
    <row r="439" spans="1:21" x14ac:dyDescent="0.25">
      <c r="A439" s="282" t="s">
        <v>932</v>
      </c>
      <c r="B439" s="319" t="s">
        <v>933</v>
      </c>
      <c r="C439" s="291">
        <v>15</v>
      </c>
      <c r="D439" s="291">
        <v>3.5624164847296482</v>
      </c>
      <c r="E439" s="293">
        <v>5077</v>
      </c>
      <c r="F439" s="292">
        <v>7.0167746400032469E-2</v>
      </c>
      <c r="G439" s="251"/>
      <c r="H439" s="307">
        <v>38</v>
      </c>
      <c r="I439" s="307">
        <v>9.6456481291531198</v>
      </c>
      <c r="J439" s="307">
        <v>6442</v>
      </c>
      <c r="K439" s="308">
        <v>0.14973064466242036</v>
      </c>
      <c r="L439" s="251"/>
      <c r="M439" s="293">
        <v>53</v>
      </c>
      <c r="N439" s="293">
        <v>13.208064613882769</v>
      </c>
      <c r="O439" s="293">
        <v>11519</v>
      </c>
      <c r="P439" s="308">
        <v>0.11466329207294702</v>
      </c>
      <c r="Q439" s="251"/>
      <c r="R439" s="251"/>
      <c r="S439" s="251"/>
      <c r="T439" s="225"/>
      <c r="U439" s="225"/>
    </row>
    <row r="440" spans="1:21" x14ac:dyDescent="0.25">
      <c r="A440" s="282" t="s">
        <v>934</v>
      </c>
      <c r="B440" s="319" t="s">
        <v>935</v>
      </c>
      <c r="C440" s="291">
        <v>18</v>
      </c>
      <c r="D440" s="291">
        <v>8.2891752837304331</v>
      </c>
      <c r="E440" s="293">
        <v>4408</v>
      </c>
      <c r="F440" s="292">
        <v>0.18804844110096264</v>
      </c>
      <c r="G440" s="251"/>
      <c r="H440" s="307">
        <v>15</v>
      </c>
      <c r="I440" s="307">
        <v>3.1470819473405167</v>
      </c>
      <c r="J440" s="307">
        <v>5675</v>
      </c>
      <c r="K440" s="308">
        <v>5.545518849939237E-2</v>
      </c>
      <c r="L440" s="251"/>
      <c r="M440" s="293">
        <v>33</v>
      </c>
      <c r="N440" s="293">
        <v>11.43625723107095</v>
      </c>
      <c r="O440" s="293">
        <v>10083</v>
      </c>
      <c r="P440" s="308">
        <v>0.11342117654538282</v>
      </c>
      <c r="Q440" s="251"/>
      <c r="R440" s="251"/>
      <c r="S440" s="251"/>
      <c r="T440" s="225"/>
      <c r="U440" s="225"/>
    </row>
    <row r="441" spans="1:21" x14ac:dyDescent="0.25">
      <c r="A441" s="282" t="s">
        <v>936</v>
      </c>
      <c r="B441" s="319" t="s">
        <v>937</v>
      </c>
      <c r="C441" s="291">
        <v>2</v>
      </c>
      <c r="D441" s="291">
        <v>0.21017305221139262</v>
      </c>
      <c r="E441" s="293">
        <v>4065</v>
      </c>
      <c r="F441" s="292">
        <v>5.1703087874881339E-3</v>
      </c>
      <c r="G441" s="251"/>
      <c r="H441" s="307">
        <v>4</v>
      </c>
      <c r="I441" s="307">
        <v>0.95991550610887133</v>
      </c>
      <c r="J441" s="307">
        <v>5206</v>
      </c>
      <c r="K441" s="308">
        <v>1.8438638227216121E-2</v>
      </c>
      <c r="L441" s="251"/>
      <c r="M441" s="293">
        <v>6</v>
      </c>
      <c r="N441" s="293">
        <v>1.170088558320264</v>
      </c>
      <c r="O441" s="293">
        <v>9271</v>
      </c>
      <c r="P441" s="308">
        <v>1.2620953061377026E-2</v>
      </c>
      <c r="Q441" s="251"/>
      <c r="R441" s="251"/>
      <c r="S441" s="251"/>
      <c r="T441" s="225"/>
      <c r="U441" s="225"/>
    </row>
    <row r="442" spans="1:21" x14ac:dyDescent="0.25">
      <c r="A442" s="282" t="s">
        <v>938</v>
      </c>
      <c r="B442" s="319" t="s">
        <v>939</v>
      </c>
      <c r="C442" s="291">
        <v>6</v>
      </c>
      <c r="D442" s="291">
        <v>1.2281352707143991</v>
      </c>
      <c r="E442" s="293">
        <v>6774</v>
      </c>
      <c r="F442" s="292">
        <v>1.8130133904847936E-2</v>
      </c>
      <c r="G442" s="251"/>
      <c r="H442" s="307">
        <v>17</v>
      </c>
      <c r="I442" s="307">
        <v>2.6898810008050327</v>
      </c>
      <c r="J442" s="307">
        <v>8530</v>
      </c>
      <c r="K442" s="308">
        <v>3.1534361087983971E-2</v>
      </c>
      <c r="L442" s="251"/>
      <c r="M442" s="293">
        <v>23</v>
      </c>
      <c r="N442" s="293">
        <v>3.9180162715194315</v>
      </c>
      <c r="O442" s="293">
        <v>15304</v>
      </c>
      <c r="P442" s="308">
        <v>2.5601256348140561E-2</v>
      </c>
      <c r="Q442" s="251"/>
      <c r="R442" s="251"/>
      <c r="S442" s="251"/>
      <c r="T442" s="225"/>
      <c r="U442" s="225"/>
    </row>
    <row r="443" spans="1:21" x14ac:dyDescent="0.25">
      <c r="A443" s="282" t="s">
        <v>940</v>
      </c>
      <c r="B443" s="319" t="s">
        <v>941</v>
      </c>
      <c r="C443" s="291">
        <v>24</v>
      </c>
      <c r="D443" s="291">
        <v>8.9051390197086207</v>
      </c>
      <c r="E443" s="293">
        <v>6520</v>
      </c>
      <c r="F443" s="292">
        <v>0.13658188680534694</v>
      </c>
      <c r="G443" s="251"/>
      <c r="H443" s="307">
        <v>25</v>
      </c>
      <c r="I443" s="307">
        <v>9.0471155577879756</v>
      </c>
      <c r="J443" s="307">
        <v>8372</v>
      </c>
      <c r="K443" s="308">
        <v>0.10806396987324386</v>
      </c>
      <c r="L443" s="251"/>
      <c r="M443" s="293">
        <v>49</v>
      </c>
      <c r="N443" s="293">
        <v>17.952254577496596</v>
      </c>
      <c r="O443" s="293">
        <v>14892</v>
      </c>
      <c r="P443" s="308">
        <v>0.12054965469712998</v>
      </c>
      <c r="Q443" s="251"/>
      <c r="R443" s="251"/>
      <c r="S443" s="251"/>
      <c r="T443" s="225"/>
      <c r="U443" s="225"/>
    </row>
    <row r="444" spans="1:21" x14ac:dyDescent="0.25">
      <c r="A444" s="282" t="s">
        <v>942</v>
      </c>
      <c r="B444" s="319" t="s">
        <v>943</v>
      </c>
      <c r="C444" s="291">
        <v>17</v>
      </c>
      <c r="D444" s="291">
        <v>3.9102252043855472</v>
      </c>
      <c r="E444" s="293">
        <v>4989</v>
      </c>
      <c r="F444" s="292">
        <v>7.8376933341061272E-2</v>
      </c>
      <c r="G444" s="251"/>
      <c r="H444" s="307">
        <v>19</v>
      </c>
      <c r="I444" s="307">
        <v>6.7481309548932646</v>
      </c>
      <c r="J444" s="307">
        <v>6042</v>
      </c>
      <c r="K444" s="308">
        <v>0.11168703996844198</v>
      </c>
      <c r="L444" s="251"/>
      <c r="M444" s="293">
        <v>36</v>
      </c>
      <c r="N444" s="293">
        <v>10.658356159278812</v>
      </c>
      <c r="O444" s="293">
        <v>11031</v>
      </c>
      <c r="P444" s="308">
        <v>9.6621848964543677E-2</v>
      </c>
      <c r="Q444" s="251"/>
      <c r="R444" s="251"/>
      <c r="S444" s="251"/>
      <c r="T444" s="225"/>
      <c r="U444" s="225"/>
    </row>
    <row r="445" spans="1:21" x14ac:dyDescent="0.25">
      <c r="A445" s="282" t="s">
        <v>944</v>
      </c>
      <c r="B445" s="319" t="s">
        <v>945</v>
      </c>
      <c r="C445" s="291">
        <v>17</v>
      </c>
      <c r="D445" s="291">
        <v>5.7711622348537759</v>
      </c>
      <c r="E445" s="293">
        <v>2442</v>
      </c>
      <c r="F445" s="292">
        <v>0.23632932984659194</v>
      </c>
      <c r="G445" s="251"/>
      <c r="H445" s="307">
        <v>14</v>
      </c>
      <c r="I445" s="307">
        <v>3.2116245338583354</v>
      </c>
      <c r="J445" s="307">
        <v>3262</v>
      </c>
      <c r="K445" s="308">
        <v>9.8455687733241426E-2</v>
      </c>
      <c r="L445" s="251"/>
      <c r="M445" s="293">
        <v>31</v>
      </c>
      <c r="N445" s="293">
        <v>8.9827867687121117</v>
      </c>
      <c r="O445" s="293">
        <v>5704</v>
      </c>
      <c r="P445" s="308">
        <v>0.15748223647812257</v>
      </c>
      <c r="Q445" s="251"/>
      <c r="R445" s="251"/>
      <c r="S445" s="251"/>
      <c r="T445" s="225"/>
      <c r="U445" s="225"/>
    </row>
    <row r="446" spans="1:21" x14ac:dyDescent="0.25">
      <c r="A446" s="282" t="s">
        <v>946</v>
      </c>
      <c r="B446" s="319" t="s">
        <v>947</v>
      </c>
      <c r="C446" s="291">
        <v>10</v>
      </c>
      <c r="D446" s="291">
        <v>3.8295235332524009</v>
      </c>
      <c r="E446" s="293">
        <v>4922</v>
      </c>
      <c r="F446" s="292">
        <v>7.7804216441535984E-2</v>
      </c>
      <c r="G446" s="251"/>
      <c r="H446" s="307">
        <v>18</v>
      </c>
      <c r="I446" s="307">
        <v>6.561214296138413</v>
      </c>
      <c r="J446" s="307">
        <v>6239</v>
      </c>
      <c r="K446" s="308">
        <v>0.10516451829040573</v>
      </c>
      <c r="L446" s="251"/>
      <c r="M446" s="293">
        <v>28</v>
      </c>
      <c r="N446" s="293">
        <v>10.390737829390813</v>
      </c>
      <c r="O446" s="293">
        <v>11161</v>
      </c>
      <c r="P446" s="308">
        <v>9.3098627626474459E-2</v>
      </c>
      <c r="Q446" s="251"/>
      <c r="R446" s="251"/>
      <c r="S446" s="251"/>
      <c r="T446" s="225"/>
      <c r="U446" s="225"/>
    </row>
    <row r="447" spans="1:21" x14ac:dyDescent="0.25">
      <c r="A447" s="282" t="s">
        <v>948</v>
      </c>
      <c r="B447" s="319" t="s">
        <v>949</v>
      </c>
      <c r="C447" s="291">
        <v>10</v>
      </c>
      <c r="D447" s="291">
        <v>3.0741894850096938</v>
      </c>
      <c r="E447" s="293">
        <v>7483</v>
      </c>
      <c r="F447" s="292">
        <v>4.1082313043026779E-2</v>
      </c>
      <c r="G447" s="251"/>
      <c r="H447" s="307">
        <v>15</v>
      </c>
      <c r="I447" s="307">
        <v>2.8898786931299143</v>
      </c>
      <c r="J447" s="307">
        <v>9484</v>
      </c>
      <c r="K447" s="308">
        <v>3.0471095456873834E-2</v>
      </c>
      <c r="L447" s="251"/>
      <c r="M447" s="293">
        <v>25</v>
      </c>
      <c r="N447" s="293">
        <v>5.9640681781396081</v>
      </c>
      <c r="O447" s="293">
        <v>16967</v>
      </c>
      <c r="P447" s="308">
        <v>3.5150988260385506E-2</v>
      </c>
      <c r="Q447" s="251"/>
      <c r="R447" s="251"/>
      <c r="S447" s="251"/>
      <c r="T447" s="225"/>
      <c r="U447" s="225"/>
    </row>
    <row r="448" spans="1:21" x14ac:dyDescent="0.25">
      <c r="A448" s="282" t="s">
        <v>950</v>
      </c>
      <c r="B448" s="319" t="s">
        <v>951</v>
      </c>
      <c r="C448" s="291">
        <v>92</v>
      </c>
      <c r="D448" s="291">
        <v>22.72519994595126</v>
      </c>
      <c r="E448" s="293">
        <v>10221</v>
      </c>
      <c r="F448" s="292">
        <v>0.22233832253156505</v>
      </c>
      <c r="G448" s="251"/>
      <c r="H448" s="307">
        <v>198</v>
      </c>
      <c r="I448" s="307">
        <v>51.240808226468147</v>
      </c>
      <c r="J448" s="307">
        <v>13190</v>
      </c>
      <c r="K448" s="308">
        <v>0.38848224584130508</v>
      </c>
      <c r="L448" s="251"/>
      <c r="M448" s="293">
        <v>290</v>
      </c>
      <c r="N448" s="293">
        <v>73.966008172419407</v>
      </c>
      <c r="O448" s="293">
        <v>23411</v>
      </c>
      <c r="P448" s="308">
        <v>0.31594553061560549</v>
      </c>
      <c r="Q448" s="251"/>
      <c r="R448" s="251"/>
      <c r="S448" s="251"/>
      <c r="T448" s="225"/>
      <c r="U448" s="225"/>
    </row>
    <row r="449" spans="1:21" x14ac:dyDescent="0.25">
      <c r="A449" s="282" t="s">
        <v>952</v>
      </c>
      <c r="B449" s="319" t="s">
        <v>953</v>
      </c>
      <c r="C449" s="291">
        <v>3</v>
      </c>
      <c r="D449" s="291">
        <v>0.68373902098907624</v>
      </c>
      <c r="E449" s="293">
        <v>6020</v>
      </c>
      <c r="F449" s="292">
        <v>1.135779104633017E-2</v>
      </c>
      <c r="G449" s="251"/>
      <c r="H449" s="307">
        <v>9</v>
      </c>
      <c r="I449" s="307">
        <v>1.2081655657003982</v>
      </c>
      <c r="J449" s="307">
        <v>7737</v>
      </c>
      <c r="K449" s="308">
        <v>1.5615426724833893E-2</v>
      </c>
      <c r="L449" s="251"/>
      <c r="M449" s="293">
        <v>12</v>
      </c>
      <c r="N449" s="293">
        <v>1.8919045866894746</v>
      </c>
      <c r="O449" s="293">
        <v>13757</v>
      </c>
      <c r="P449" s="308">
        <v>1.3752304911604816E-2</v>
      </c>
      <c r="Q449" s="251"/>
      <c r="R449" s="251"/>
      <c r="S449" s="251"/>
      <c r="T449" s="225"/>
      <c r="U449" s="225"/>
    </row>
    <row r="450" spans="1:21" x14ac:dyDescent="0.25">
      <c r="A450" s="282" t="s">
        <v>954</v>
      </c>
      <c r="B450" s="319" t="s">
        <v>955</v>
      </c>
      <c r="C450" s="291">
        <v>8</v>
      </c>
      <c r="D450" s="291">
        <v>3.1713936610013889</v>
      </c>
      <c r="E450" s="293">
        <v>6234</v>
      </c>
      <c r="F450" s="292">
        <v>5.0872532258604247E-2</v>
      </c>
      <c r="G450" s="251"/>
      <c r="H450" s="307">
        <v>17</v>
      </c>
      <c r="I450" s="307">
        <v>7.2046934662051996</v>
      </c>
      <c r="J450" s="307">
        <v>7994</v>
      </c>
      <c r="K450" s="308">
        <v>9.0126263024833619E-2</v>
      </c>
      <c r="L450" s="251"/>
      <c r="M450" s="293">
        <v>25</v>
      </c>
      <c r="N450" s="293">
        <v>10.376087127206588</v>
      </c>
      <c r="O450" s="293">
        <v>14228</v>
      </c>
      <c r="P450" s="308">
        <v>7.2927235923577374E-2</v>
      </c>
      <c r="Q450" s="251"/>
      <c r="R450" s="251"/>
      <c r="S450" s="251"/>
      <c r="T450" s="225"/>
      <c r="U450" s="225"/>
    </row>
    <row r="451" spans="1:21" x14ac:dyDescent="0.25">
      <c r="A451" s="282" t="s">
        <v>956</v>
      </c>
      <c r="B451" s="319" t="s">
        <v>957</v>
      </c>
      <c r="C451" s="291">
        <v>22</v>
      </c>
      <c r="D451" s="291">
        <v>6.4576821208929154</v>
      </c>
      <c r="E451" s="293">
        <v>5510</v>
      </c>
      <c r="F451" s="292">
        <v>0.11719931253889139</v>
      </c>
      <c r="G451" s="251"/>
      <c r="H451" s="307">
        <v>18</v>
      </c>
      <c r="I451" s="307">
        <v>5.5754424275689987</v>
      </c>
      <c r="J451" s="307">
        <v>7018</v>
      </c>
      <c r="K451" s="308">
        <v>7.9444890674964352E-2</v>
      </c>
      <c r="L451" s="251"/>
      <c r="M451" s="293">
        <v>40</v>
      </c>
      <c r="N451" s="293">
        <v>12.033124548461913</v>
      </c>
      <c r="O451" s="293">
        <v>12528</v>
      </c>
      <c r="P451" s="308">
        <v>9.6049844735487805E-2</v>
      </c>
      <c r="Q451" s="251"/>
      <c r="R451" s="251"/>
      <c r="S451" s="251"/>
      <c r="T451" s="225"/>
      <c r="U451" s="225"/>
    </row>
    <row r="452" spans="1:21" x14ac:dyDescent="0.25">
      <c r="A452" s="282" t="s">
        <v>958</v>
      </c>
      <c r="B452" s="319" t="s">
        <v>959</v>
      </c>
      <c r="C452" s="291">
        <v>863</v>
      </c>
      <c r="D452" s="291">
        <v>492.12903890319154</v>
      </c>
      <c r="E452" s="293">
        <v>17015</v>
      </c>
      <c r="F452" s="292">
        <v>2.8923246482703</v>
      </c>
      <c r="G452" s="251"/>
      <c r="H452" s="307">
        <v>1294</v>
      </c>
      <c r="I452" s="307">
        <v>706.68107879189006</v>
      </c>
      <c r="J452" s="307">
        <v>23225</v>
      </c>
      <c r="K452" s="308">
        <v>3.042760296197589</v>
      </c>
      <c r="L452" s="251"/>
      <c r="M452" s="293">
        <v>2157</v>
      </c>
      <c r="N452" s="293">
        <v>1198.8101176950815</v>
      </c>
      <c r="O452" s="293">
        <v>40240</v>
      </c>
      <c r="P452" s="308">
        <v>2.9791503918863858</v>
      </c>
      <c r="Q452" s="251"/>
      <c r="R452" s="251"/>
      <c r="S452" s="251"/>
      <c r="T452" s="225"/>
      <c r="U452" s="225"/>
    </row>
    <row r="453" spans="1:21" x14ac:dyDescent="0.25">
      <c r="A453" s="282" t="s">
        <v>960</v>
      </c>
      <c r="B453" s="319" t="s">
        <v>961</v>
      </c>
      <c r="C453" s="291">
        <v>30</v>
      </c>
      <c r="D453" s="291">
        <v>9.0053203856809301</v>
      </c>
      <c r="E453" s="293">
        <v>11332</v>
      </c>
      <c r="F453" s="292">
        <v>7.946805846876924E-2</v>
      </c>
      <c r="G453" s="251"/>
      <c r="H453" s="307">
        <v>50</v>
      </c>
      <c r="I453" s="307">
        <v>14.911793316582798</v>
      </c>
      <c r="J453" s="307">
        <v>14310</v>
      </c>
      <c r="K453" s="308">
        <v>0.1042054040292299</v>
      </c>
      <c r="L453" s="251"/>
      <c r="M453" s="293">
        <v>80</v>
      </c>
      <c r="N453" s="293">
        <v>23.917113702263727</v>
      </c>
      <c r="O453" s="293">
        <v>25642</v>
      </c>
      <c r="P453" s="308">
        <v>9.3273199057264361E-2</v>
      </c>
      <c r="Q453" s="251"/>
      <c r="R453" s="251"/>
      <c r="S453" s="251"/>
      <c r="T453" s="225"/>
      <c r="U453" s="225"/>
    </row>
    <row r="454" spans="1:21" x14ac:dyDescent="0.25">
      <c r="A454" s="282" t="s">
        <v>962</v>
      </c>
      <c r="B454" s="319" t="s">
        <v>963</v>
      </c>
      <c r="C454" s="291">
        <v>3</v>
      </c>
      <c r="D454" s="291">
        <v>0.13410390285904428</v>
      </c>
      <c r="E454" s="293">
        <v>2820</v>
      </c>
      <c r="F454" s="292">
        <v>4.7554575481930589E-3</v>
      </c>
      <c r="G454" s="251"/>
      <c r="H454" s="307">
        <v>3</v>
      </c>
      <c r="I454" s="307">
        <v>1.1933606017675236</v>
      </c>
      <c r="J454" s="307">
        <v>3594</v>
      </c>
      <c r="K454" s="308">
        <v>3.3204246014677898E-2</v>
      </c>
      <c r="L454" s="251"/>
      <c r="M454" s="293">
        <v>6</v>
      </c>
      <c r="N454" s="293">
        <v>1.3274645046265678</v>
      </c>
      <c r="O454" s="293">
        <v>6414</v>
      </c>
      <c r="P454" s="308">
        <v>2.0696359598169126E-2</v>
      </c>
      <c r="Q454" s="251"/>
      <c r="R454" s="251"/>
      <c r="S454" s="251"/>
      <c r="T454" s="225"/>
      <c r="U454" s="225"/>
    </row>
    <row r="455" spans="1:21" x14ac:dyDescent="0.25">
      <c r="A455" s="282" t="s">
        <v>964</v>
      </c>
      <c r="B455" s="319" t="s">
        <v>965</v>
      </c>
      <c r="C455" s="291">
        <v>4</v>
      </c>
      <c r="D455" s="291">
        <v>0.46833397227716167</v>
      </c>
      <c r="E455" s="293">
        <v>8430</v>
      </c>
      <c r="F455" s="292">
        <v>5.5555631349604E-3</v>
      </c>
      <c r="G455" s="251"/>
      <c r="H455" s="307">
        <v>5</v>
      </c>
      <c r="I455" s="307">
        <v>1.3071744479904233</v>
      </c>
      <c r="J455" s="307">
        <v>10518</v>
      </c>
      <c r="K455" s="308">
        <v>1.2427975356440607E-2</v>
      </c>
      <c r="L455" s="251"/>
      <c r="M455" s="293">
        <v>9</v>
      </c>
      <c r="N455" s="293">
        <v>1.775508420267585</v>
      </c>
      <c r="O455" s="293">
        <v>18948</v>
      </c>
      <c r="P455" s="308">
        <v>9.3704265371943492E-3</v>
      </c>
      <c r="Q455" s="251"/>
      <c r="R455" s="251"/>
      <c r="S455" s="251"/>
      <c r="T455" s="225"/>
      <c r="U455" s="225"/>
    </row>
    <row r="456" spans="1:21" x14ac:dyDescent="0.25">
      <c r="A456" s="282" t="s">
        <v>966</v>
      </c>
      <c r="B456" s="319" t="s">
        <v>967</v>
      </c>
      <c r="C456" s="291">
        <v>4</v>
      </c>
      <c r="D456" s="291">
        <v>1.5284602153778106</v>
      </c>
      <c r="E456" s="293">
        <v>3117</v>
      </c>
      <c r="F456" s="292">
        <v>4.9036259716965375E-2</v>
      </c>
      <c r="G456" s="251"/>
      <c r="H456" s="307">
        <v>0</v>
      </c>
      <c r="I456" s="307">
        <v>0</v>
      </c>
      <c r="J456" s="307">
        <v>3942</v>
      </c>
      <c r="K456" s="308">
        <v>0</v>
      </c>
      <c r="L456" s="251"/>
      <c r="M456" s="293">
        <v>4</v>
      </c>
      <c r="N456" s="293">
        <v>1.5284602153778106</v>
      </c>
      <c r="O456" s="293">
        <v>7059</v>
      </c>
      <c r="P456" s="308">
        <v>2.1652645068392276E-2</v>
      </c>
      <c r="Q456" s="251"/>
      <c r="R456" s="251"/>
      <c r="S456" s="251"/>
      <c r="T456" s="225"/>
      <c r="U456" s="225"/>
    </row>
    <row r="457" spans="1:21" x14ac:dyDescent="0.25">
      <c r="A457" s="282" t="s">
        <v>968</v>
      </c>
      <c r="B457" s="320" t="s">
        <v>969</v>
      </c>
      <c r="C457" s="291">
        <v>7</v>
      </c>
      <c r="D457" s="291">
        <v>3.5650282836019005</v>
      </c>
      <c r="E457" s="293">
        <v>4213</v>
      </c>
      <c r="F457" s="292">
        <v>8.461970765729647E-2</v>
      </c>
      <c r="G457" s="251"/>
      <c r="H457" s="307">
        <v>5</v>
      </c>
      <c r="I457" s="307">
        <v>2.7422554303357267</v>
      </c>
      <c r="J457" s="307">
        <v>5367</v>
      </c>
      <c r="K457" s="308">
        <v>5.1094753686151045E-2</v>
      </c>
      <c r="L457" s="251"/>
      <c r="M457" s="293">
        <v>12</v>
      </c>
      <c r="N457" s="293">
        <v>6.3072837139376272</v>
      </c>
      <c r="O457" s="293">
        <v>9580</v>
      </c>
      <c r="P457" s="308">
        <v>6.5838034592250808E-2</v>
      </c>
      <c r="Q457" s="251"/>
      <c r="R457" s="251"/>
      <c r="S457" s="251"/>
      <c r="T457" s="225"/>
      <c r="U457" s="225"/>
    </row>
    <row r="458" spans="1:21" x14ac:dyDescent="0.25">
      <c r="A458" s="282" t="s">
        <v>970</v>
      </c>
      <c r="B458" s="321" t="s">
        <v>971</v>
      </c>
      <c r="C458" s="291">
        <v>8</v>
      </c>
      <c r="D458" s="291">
        <v>2.4621099806147249</v>
      </c>
      <c r="E458" s="293">
        <v>3363</v>
      </c>
      <c r="F458" s="292">
        <v>7.3211715153574927E-2</v>
      </c>
      <c r="G458" s="251"/>
      <c r="H458" s="307">
        <v>12</v>
      </c>
      <c r="I458" s="307">
        <v>3.0206035697595564</v>
      </c>
      <c r="J458" s="307">
        <v>4014</v>
      </c>
      <c r="K458" s="308">
        <v>7.5251708265061196E-2</v>
      </c>
      <c r="L458" s="251"/>
      <c r="M458" s="293">
        <v>20</v>
      </c>
      <c r="N458" s="293">
        <v>5.4827135503742817</v>
      </c>
      <c r="O458" s="293">
        <v>7377</v>
      </c>
      <c r="P458" s="308">
        <v>7.4321723605453194E-2</v>
      </c>
      <c r="Q458" s="251"/>
      <c r="R458" s="251"/>
      <c r="S458" s="251"/>
      <c r="T458" s="225"/>
      <c r="U458" s="225"/>
    </row>
    <row r="459" spans="1:21" x14ac:dyDescent="0.25">
      <c r="A459" s="325" t="s">
        <v>972</v>
      </c>
      <c r="B459" s="319" t="s">
        <v>973</v>
      </c>
      <c r="C459" s="291">
        <v>131</v>
      </c>
      <c r="D459" s="291">
        <v>61.795632904866579</v>
      </c>
      <c r="E459" s="293">
        <v>7121</v>
      </c>
      <c r="F459" s="292">
        <v>0.86779431126058948</v>
      </c>
      <c r="G459" s="251"/>
      <c r="H459" s="307">
        <v>246</v>
      </c>
      <c r="I459" s="307">
        <v>108.05154599895199</v>
      </c>
      <c r="J459" s="307">
        <v>9600</v>
      </c>
      <c r="K459" s="308">
        <v>1.1255369374890831</v>
      </c>
      <c r="L459" s="251"/>
      <c r="M459" s="293">
        <v>377</v>
      </c>
      <c r="N459" s="293">
        <v>169.84717890381859</v>
      </c>
      <c r="O459" s="293">
        <v>16721</v>
      </c>
      <c r="P459" s="308">
        <v>1.0157716578184235</v>
      </c>
      <c r="Q459" s="251"/>
      <c r="R459" s="251"/>
      <c r="S459" s="251"/>
      <c r="T459" s="225"/>
      <c r="U459" s="225"/>
    </row>
    <row r="460" spans="1:21" x14ac:dyDescent="0.25">
      <c r="B460" s="251"/>
      <c r="C460" s="291"/>
      <c r="D460" s="291"/>
      <c r="E460" s="293"/>
      <c r="F460" s="292"/>
      <c r="G460" s="251"/>
      <c r="H460" s="293"/>
      <c r="I460" s="293"/>
      <c r="J460" s="293"/>
      <c r="K460" s="292"/>
      <c r="L460" s="251"/>
      <c r="N460" s="293"/>
      <c r="O460" s="293"/>
      <c r="P460" s="292"/>
      <c r="Q460" s="251"/>
      <c r="R460" s="251"/>
      <c r="S460" s="251"/>
      <c r="T460" s="225"/>
      <c r="U460" s="225"/>
    </row>
    <row r="461" spans="1:21" ht="34.5" customHeight="1" x14ac:dyDescent="0.25">
      <c r="B461" s="421" t="s">
        <v>999</v>
      </c>
      <c r="C461" s="417">
        <v>85</v>
      </c>
      <c r="D461" s="417">
        <v>27.673428211997802</v>
      </c>
      <c r="E461" s="418">
        <v>939</v>
      </c>
      <c r="F461" s="419">
        <v>2.947116955484324</v>
      </c>
      <c r="G461" s="419"/>
      <c r="H461" s="418">
        <v>100</v>
      </c>
      <c r="I461" s="418">
        <v>31.031628954189564</v>
      </c>
      <c r="J461" s="418">
        <v>1150</v>
      </c>
      <c r="K461" s="419">
        <v>2.6984025177556141</v>
      </c>
      <c r="L461" s="419"/>
      <c r="M461" s="418">
        <v>185</v>
      </c>
      <c r="N461" s="418">
        <v>58.705057166187366</v>
      </c>
      <c r="O461" s="418">
        <v>2089</v>
      </c>
      <c r="P461" s="419">
        <v>2.8101990026896773</v>
      </c>
      <c r="Q461" s="420"/>
      <c r="R461" s="251"/>
      <c r="S461" s="251"/>
      <c r="T461" s="225"/>
      <c r="U461" s="225"/>
    </row>
    <row r="462" spans="1:21" x14ac:dyDescent="0.25">
      <c r="A462" s="326"/>
      <c r="B462" s="327"/>
      <c r="C462" s="328"/>
      <c r="D462" s="328"/>
      <c r="E462" s="329"/>
      <c r="F462" s="330"/>
      <c r="G462" s="331"/>
      <c r="H462" s="329"/>
      <c r="I462" s="329"/>
      <c r="J462" s="329"/>
      <c r="K462" s="330"/>
      <c r="L462" s="331"/>
      <c r="M462" s="329"/>
      <c r="N462" s="329"/>
      <c r="O462" s="329"/>
      <c r="P462" s="330"/>
      <c r="Q462" s="251"/>
      <c r="R462" s="251"/>
      <c r="S462" s="251"/>
      <c r="T462" s="225"/>
      <c r="U462" s="225"/>
    </row>
    <row r="463" spans="1:21" x14ac:dyDescent="0.25">
      <c r="A463" s="67" t="s">
        <v>1147</v>
      </c>
      <c r="B463" s="251"/>
      <c r="C463" s="291"/>
      <c r="D463" s="291"/>
      <c r="E463" s="293"/>
      <c r="F463" s="292"/>
      <c r="G463" s="251"/>
      <c r="H463" s="293"/>
      <c r="I463" s="293"/>
      <c r="J463" s="293"/>
      <c r="K463" s="292"/>
      <c r="L463" s="251"/>
      <c r="N463" s="293"/>
      <c r="O463" s="293"/>
      <c r="P463" s="292"/>
      <c r="Q463" s="251"/>
      <c r="R463" s="251"/>
      <c r="S463" s="251"/>
      <c r="T463" s="225"/>
      <c r="U463" s="225"/>
    </row>
    <row r="464" spans="1:21" x14ac:dyDescent="0.25">
      <c r="A464" s="322"/>
      <c r="B464" s="251"/>
      <c r="C464" s="291"/>
      <c r="D464" s="291"/>
      <c r="E464" s="293"/>
      <c r="F464" s="292"/>
      <c r="G464" s="251"/>
      <c r="H464" s="293"/>
      <c r="I464" s="293"/>
      <c r="J464" s="293"/>
      <c r="K464" s="292"/>
      <c r="L464" s="251"/>
      <c r="N464" s="293"/>
      <c r="O464" s="293"/>
      <c r="P464" s="292"/>
      <c r="Q464" s="251"/>
      <c r="R464" s="251"/>
      <c r="S464" s="251"/>
      <c r="T464" s="225"/>
      <c r="U464" s="225"/>
    </row>
    <row r="465" spans="1:21" x14ac:dyDescent="0.25">
      <c r="A465" s="323"/>
      <c r="B465" s="251"/>
      <c r="C465" s="291"/>
      <c r="D465" s="291"/>
      <c r="E465" s="293"/>
      <c r="F465" s="292"/>
      <c r="G465" s="251"/>
      <c r="H465" s="293"/>
      <c r="I465" s="293"/>
      <c r="J465" s="293"/>
      <c r="K465" s="292"/>
      <c r="L465" s="251"/>
      <c r="N465" s="293"/>
      <c r="O465" s="293"/>
      <c r="P465" s="292"/>
      <c r="Q465" s="251"/>
      <c r="R465" s="251"/>
      <c r="S465" s="251"/>
      <c r="T465" s="225"/>
      <c r="U465" s="225"/>
    </row>
    <row r="466" spans="1:21" x14ac:dyDescent="0.25">
      <c r="A466" s="323"/>
      <c r="B466" s="251"/>
      <c r="C466" s="291"/>
      <c r="D466" s="291"/>
      <c r="E466" s="293"/>
      <c r="F466" s="292"/>
      <c r="G466" s="251"/>
      <c r="H466" s="293"/>
      <c r="I466" s="293"/>
      <c r="J466" s="293"/>
      <c r="K466" s="292"/>
      <c r="L466" s="251"/>
      <c r="N466" s="293"/>
      <c r="O466" s="293"/>
      <c r="P466" s="292"/>
      <c r="Q466" s="251"/>
      <c r="R466" s="251"/>
      <c r="S466" s="251"/>
      <c r="T466" s="225"/>
      <c r="U466" s="225"/>
    </row>
    <row r="467" spans="1:21" x14ac:dyDescent="0.25">
      <c r="A467" s="323"/>
      <c r="B467" s="251"/>
      <c r="C467" s="291"/>
      <c r="D467" s="291"/>
      <c r="E467" s="293"/>
      <c r="F467" s="292"/>
      <c r="G467" s="251"/>
      <c r="H467" s="293"/>
      <c r="I467" s="293"/>
      <c r="J467" s="293"/>
      <c r="K467" s="292"/>
      <c r="L467" s="251"/>
      <c r="N467" s="293"/>
      <c r="O467" s="293"/>
      <c r="P467" s="292"/>
      <c r="Q467" s="251"/>
      <c r="R467" s="251"/>
      <c r="S467" s="251"/>
      <c r="T467" s="225"/>
      <c r="U467" s="225"/>
    </row>
    <row r="468" spans="1:21" x14ac:dyDescent="0.25">
      <c r="A468" s="323"/>
      <c r="B468" s="251"/>
      <c r="C468" s="291"/>
      <c r="D468" s="291"/>
      <c r="E468" s="293"/>
      <c r="F468" s="292"/>
      <c r="G468" s="251"/>
      <c r="H468" s="293"/>
      <c r="I468" s="293"/>
      <c r="J468" s="293"/>
      <c r="K468" s="292"/>
      <c r="L468" s="251"/>
      <c r="N468" s="293"/>
      <c r="O468" s="293"/>
      <c r="P468" s="292"/>
      <c r="Q468" s="251"/>
      <c r="R468" s="251"/>
      <c r="S468" s="251"/>
      <c r="T468" s="225"/>
      <c r="U468" s="225"/>
    </row>
    <row r="469" spans="1:21" x14ac:dyDescent="0.25">
      <c r="A469" s="323"/>
      <c r="B469" s="251"/>
      <c r="C469" s="291"/>
      <c r="D469" s="291"/>
      <c r="E469" s="293"/>
      <c r="F469" s="292"/>
      <c r="G469" s="251"/>
      <c r="H469" s="293"/>
      <c r="I469" s="293"/>
      <c r="J469" s="293"/>
      <c r="K469" s="292"/>
      <c r="L469" s="251"/>
      <c r="N469" s="293"/>
      <c r="O469" s="293"/>
      <c r="P469" s="292"/>
      <c r="Q469" s="251"/>
      <c r="R469" s="251"/>
      <c r="S469" s="251"/>
      <c r="T469" s="225"/>
      <c r="U469" s="225"/>
    </row>
    <row r="470" spans="1:21" x14ac:dyDescent="0.25">
      <c r="A470" s="323"/>
      <c r="B470" s="251"/>
      <c r="C470" s="291"/>
      <c r="D470" s="291"/>
      <c r="E470" s="293"/>
      <c r="F470" s="292"/>
      <c r="G470" s="251"/>
      <c r="H470" s="293"/>
      <c r="I470" s="293"/>
      <c r="J470" s="293"/>
      <c r="K470" s="292"/>
      <c r="L470" s="251"/>
      <c r="N470" s="293"/>
      <c r="O470" s="293"/>
      <c r="P470" s="292"/>
      <c r="Q470" s="251"/>
      <c r="R470" s="251"/>
      <c r="S470" s="251"/>
      <c r="T470" s="225"/>
      <c r="U470" s="225"/>
    </row>
    <row r="471" spans="1:21" x14ac:dyDescent="0.25">
      <c r="A471" s="323"/>
      <c r="B471" s="251"/>
      <c r="C471" s="291"/>
      <c r="D471" s="291"/>
      <c r="E471" s="293"/>
      <c r="F471" s="292"/>
      <c r="G471" s="251"/>
      <c r="H471" s="293"/>
      <c r="I471" s="293"/>
      <c r="J471" s="293"/>
      <c r="K471" s="292"/>
      <c r="L471" s="251"/>
      <c r="N471" s="293"/>
      <c r="O471" s="293"/>
      <c r="P471" s="292"/>
      <c r="Q471" s="251"/>
      <c r="R471" s="251"/>
      <c r="S471" s="251"/>
      <c r="T471" s="225"/>
      <c r="U471" s="225"/>
    </row>
    <row r="472" spans="1:21" x14ac:dyDescent="0.25">
      <c r="A472" s="323"/>
      <c r="B472" s="251"/>
      <c r="C472" s="291"/>
      <c r="D472" s="291"/>
      <c r="E472" s="293"/>
      <c r="F472" s="292"/>
      <c r="G472" s="251"/>
      <c r="H472" s="293"/>
      <c r="I472" s="293"/>
      <c r="J472" s="293"/>
      <c r="K472" s="292"/>
      <c r="L472" s="251"/>
      <c r="N472" s="293"/>
      <c r="O472" s="293"/>
      <c r="P472" s="292"/>
      <c r="Q472" s="251"/>
      <c r="R472" s="251"/>
      <c r="S472" s="251"/>
      <c r="T472" s="225"/>
      <c r="U472" s="225"/>
    </row>
    <row r="473" spans="1:21" x14ac:dyDescent="0.25">
      <c r="A473" s="323"/>
      <c r="B473" s="251"/>
      <c r="C473" s="291"/>
      <c r="D473" s="291"/>
      <c r="E473" s="293"/>
      <c r="F473" s="292"/>
      <c r="G473" s="251"/>
      <c r="H473" s="293"/>
      <c r="I473" s="293"/>
      <c r="J473" s="293"/>
      <c r="K473" s="292"/>
      <c r="L473" s="251"/>
      <c r="N473" s="293"/>
      <c r="O473" s="293"/>
      <c r="P473" s="292"/>
      <c r="Q473" s="251"/>
      <c r="R473" s="251"/>
      <c r="S473" s="251"/>
      <c r="T473" s="225"/>
      <c r="U473" s="225"/>
    </row>
    <row r="474" spans="1:21" x14ac:dyDescent="0.25">
      <c r="A474" s="323"/>
      <c r="B474" s="251"/>
      <c r="C474" s="291"/>
      <c r="D474" s="291"/>
      <c r="E474" s="293"/>
      <c r="F474" s="292"/>
      <c r="G474" s="251"/>
      <c r="H474" s="293"/>
      <c r="I474" s="293"/>
      <c r="J474" s="293"/>
      <c r="K474" s="292"/>
      <c r="L474" s="251"/>
      <c r="N474" s="293"/>
      <c r="O474" s="293"/>
      <c r="P474" s="292"/>
      <c r="Q474" s="251"/>
      <c r="R474" s="251"/>
      <c r="S474" s="251"/>
      <c r="T474" s="225"/>
      <c r="U474" s="225"/>
    </row>
    <row r="475" spans="1:21" x14ac:dyDescent="0.25">
      <c r="A475" s="251"/>
      <c r="B475" s="251"/>
      <c r="C475" s="291"/>
      <c r="D475" s="291"/>
      <c r="E475" s="293"/>
      <c r="F475" s="292"/>
      <c r="G475" s="251"/>
      <c r="H475" s="293"/>
      <c r="I475" s="293"/>
      <c r="J475" s="293"/>
      <c r="K475" s="292"/>
      <c r="L475" s="251"/>
      <c r="N475" s="293"/>
      <c r="O475" s="293"/>
      <c r="P475" s="292"/>
      <c r="Q475" s="251"/>
      <c r="R475" s="251"/>
      <c r="S475" s="251"/>
      <c r="T475" s="225"/>
      <c r="U475" s="225"/>
    </row>
    <row r="476" spans="1:21" x14ac:dyDescent="0.25">
      <c r="A476" s="323"/>
      <c r="B476" s="251"/>
      <c r="C476" s="291"/>
      <c r="D476" s="291"/>
      <c r="E476" s="293"/>
      <c r="F476" s="292"/>
      <c r="G476" s="251"/>
      <c r="H476" s="293"/>
      <c r="I476" s="293"/>
      <c r="J476" s="293"/>
      <c r="K476" s="292"/>
      <c r="L476" s="251"/>
      <c r="N476" s="293"/>
      <c r="O476" s="293"/>
      <c r="P476" s="292"/>
      <c r="Q476" s="251"/>
      <c r="R476" s="251"/>
      <c r="S476" s="251"/>
      <c r="T476" s="225"/>
      <c r="U476" s="225"/>
    </row>
    <row r="477" spans="1:21" x14ac:dyDescent="0.25">
      <c r="B477" s="251"/>
      <c r="C477" s="291"/>
      <c r="D477" s="291"/>
      <c r="E477" s="293"/>
      <c r="F477" s="292"/>
      <c r="G477" s="251"/>
      <c r="H477" s="293"/>
      <c r="I477" s="293"/>
      <c r="J477" s="293"/>
      <c r="K477" s="292"/>
      <c r="L477" s="251"/>
      <c r="N477" s="293"/>
      <c r="O477" s="293"/>
      <c r="P477" s="292"/>
      <c r="Q477" s="251"/>
      <c r="R477" s="251"/>
      <c r="S477" s="251"/>
      <c r="T477" s="225"/>
      <c r="U477" s="225"/>
    </row>
    <row r="478" spans="1:21" x14ac:dyDescent="0.25">
      <c r="A478" s="323"/>
      <c r="B478" s="251"/>
      <c r="C478" s="291"/>
      <c r="D478" s="291"/>
      <c r="E478" s="293"/>
      <c r="F478" s="292"/>
      <c r="G478" s="251"/>
      <c r="H478" s="293"/>
      <c r="I478" s="293"/>
      <c r="J478" s="293"/>
      <c r="K478" s="292"/>
      <c r="L478" s="251"/>
      <c r="N478" s="293"/>
      <c r="O478" s="293"/>
      <c r="P478" s="292"/>
      <c r="Q478" s="251"/>
      <c r="R478" s="251"/>
      <c r="S478" s="251"/>
      <c r="T478" s="225"/>
      <c r="U478" s="225"/>
    </row>
    <row r="479" spans="1:21" x14ac:dyDescent="0.25">
      <c r="A479" s="323"/>
      <c r="B479" s="251"/>
      <c r="C479" s="291"/>
      <c r="D479" s="291"/>
      <c r="E479" s="293"/>
      <c r="F479" s="292"/>
      <c r="G479" s="251"/>
      <c r="H479" s="293"/>
      <c r="I479" s="293"/>
      <c r="J479" s="293"/>
      <c r="K479" s="292"/>
      <c r="L479" s="251"/>
      <c r="N479" s="293"/>
      <c r="O479" s="293"/>
      <c r="P479" s="292"/>
      <c r="Q479" s="251"/>
      <c r="R479" s="251"/>
      <c r="S479" s="251"/>
      <c r="T479" s="225"/>
      <c r="U479" s="225"/>
    </row>
    <row r="480" spans="1:21" x14ac:dyDescent="0.25">
      <c r="A480" s="323"/>
      <c r="B480" s="251"/>
      <c r="C480" s="291"/>
      <c r="D480" s="291"/>
      <c r="E480" s="293"/>
      <c r="F480" s="292"/>
      <c r="G480" s="251"/>
      <c r="H480" s="293"/>
      <c r="I480" s="293"/>
      <c r="J480" s="293"/>
      <c r="K480" s="292"/>
      <c r="L480" s="251"/>
      <c r="N480" s="293"/>
      <c r="O480" s="293"/>
      <c r="P480" s="292"/>
      <c r="Q480" s="251"/>
      <c r="R480" s="251"/>
      <c r="S480" s="251"/>
      <c r="T480" s="225"/>
      <c r="U480" s="225"/>
    </row>
    <row r="481" spans="1:21" x14ac:dyDescent="0.25">
      <c r="A481" s="323"/>
      <c r="B481" s="251"/>
      <c r="C481" s="291"/>
      <c r="D481" s="291"/>
      <c r="E481" s="293"/>
      <c r="F481" s="292"/>
      <c r="G481" s="251"/>
      <c r="H481" s="293"/>
      <c r="I481" s="293"/>
      <c r="J481" s="293"/>
      <c r="K481" s="292"/>
      <c r="L481" s="251"/>
      <c r="N481" s="293"/>
      <c r="O481" s="293"/>
      <c r="P481" s="292"/>
      <c r="Q481" s="251"/>
      <c r="R481" s="251"/>
      <c r="S481" s="251"/>
      <c r="T481" s="225"/>
      <c r="U481" s="225"/>
    </row>
    <row r="482" spans="1:21" x14ac:dyDescent="0.25">
      <c r="A482" s="323"/>
      <c r="B482" s="251"/>
      <c r="C482" s="291"/>
      <c r="D482" s="291"/>
      <c r="E482" s="293"/>
      <c r="F482" s="292"/>
      <c r="G482" s="251"/>
      <c r="H482" s="293"/>
      <c r="I482" s="293"/>
      <c r="J482" s="293"/>
      <c r="K482" s="292"/>
      <c r="L482" s="251"/>
      <c r="N482" s="293"/>
      <c r="O482" s="293"/>
      <c r="P482" s="292"/>
      <c r="Q482" s="251"/>
      <c r="R482" s="251"/>
      <c r="S482" s="251"/>
      <c r="T482" s="225"/>
      <c r="U482" s="225"/>
    </row>
    <row r="483" spans="1:21" x14ac:dyDescent="0.25">
      <c r="A483" s="323"/>
      <c r="B483" s="251"/>
      <c r="C483" s="291"/>
      <c r="D483" s="291"/>
      <c r="E483" s="293"/>
      <c r="F483" s="292"/>
      <c r="G483" s="251"/>
      <c r="H483" s="293"/>
      <c r="I483" s="293"/>
      <c r="J483" s="293"/>
      <c r="K483" s="292"/>
      <c r="L483" s="251"/>
      <c r="N483" s="293"/>
      <c r="O483" s="293"/>
      <c r="P483" s="292"/>
      <c r="Q483" s="251"/>
      <c r="R483" s="251"/>
      <c r="S483" s="251"/>
      <c r="T483" s="225"/>
      <c r="U483" s="225"/>
    </row>
    <row r="484" spans="1:21" x14ac:dyDescent="0.25">
      <c r="A484" s="323"/>
      <c r="B484" s="251"/>
      <c r="C484" s="291"/>
      <c r="D484" s="291"/>
      <c r="E484" s="293"/>
      <c r="F484" s="292"/>
      <c r="G484" s="251"/>
      <c r="H484" s="293"/>
      <c r="I484" s="293"/>
      <c r="J484" s="293"/>
      <c r="K484" s="292"/>
      <c r="L484" s="251"/>
      <c r="N484" s="293"/>
      <c r="O484" s="293"/>
      <c r="P484" s="292"/>
      <c r="Q484" s="251"/>
      <c r="R484" s="251"/>
      <c r="S484" s="251"/>
      <c r="T484" s="225"/>
      <c r="U484" s="225"/>
    </row>
    <row r="485" spans="1:21" x14ac:dyDescent="0.25">
      <c r="A485" s="323"/>
      <c r="B485" s="251"/>
      <c r="C485" s="291"/>
      <c r="D485" s="291"/>
      <c r="E485" s="293"/>
      <c r="F485" s="292"/>
      <c r="G485" s="251"/>
      <c r="H485" s="293"/>
      <c r="I485" s="293"/>
      <c r="J485" s="293"/>
      <c r="K485" s="292"/>
      <c r="L485" s="251"/>
      <c r="N485" s="293"/>
      <c r="O485" s="293"/>
      <c r="P485" s="292"/>
      <c r="Q485" s="251"/>
      <c r="R485" s="251"/>
      <c r="S485" s="251"/>
      <c r="T485" s="225"/>
      <c r="U485" s="225"/>
    </row>
    <row r="486" spans="1:21" x14ac:dyDescent="0.25">
      <c r="A486" s="323"/>
      <c r="B486" s="251"/>
      <c r="C486" s="291"/>
      <c r="D486" s="291"/>
      <c r="E486" s="293"/>
      <c r="F486" s="292"/>
      <c r="G486" s="251"/>
      <c r="H486" s="293"/>
      <c r="I486" s="293"/>
      <c r="J486" s="293"/>
      <c r="K486" s="292"/>
      <c r="L486" s="251"/>
      <c r="N486" s="293"/>
      <c r="O486" s="293"/>
      <c r="P486" s="292"/>
      <c r="Q486" s="251"/>
      <c r="R486" s="251"/>
      <c r="S486" s="251"/>
      <c r="T486" s="225"/>
      <c r="U486" s="225"/>
    </row>
    <row r="487" spans="1:21" x14ac:dyDescent="0.25">
      <c r="A487" s="323"/>
      <c r="B487" s="251"/>
      <c r="C487" s="291"/>
      <c r="D487" s="291"/>
      <c r="E487" s="293"/>
      <c r="F487" s="292"/>
      <c r="G487" s="251"/>
      <c r="H487" s="293"/>
      <c r="I487" s="293"/>
      <c r="J487" s="293"/>
      <c r="K487" s="292"/>
      <c r="L487" s="251"/>
      <c r="N487" s="293"/>
      <c r="O487" s="293"/>
      <c r="P487" s="292"/>
      <c r="Q487" s="251"/>
      <c r="R487" s="251"/>
      <c r="S487" s="251"/>
      <c r="T487" s="225"/>
      <c r="U487" s="225"/>
    </row>
    <row r="488" spans="1:21" x14ac:dyDescent="0.25">
      <c r="A488" s="323"/>
      <c r="B488" s="251"/>
      <c r="C488" s="291"/>
      <c r="D488" s="291"/>
      <c r="E488" s="293"/>
      <c r="F488" s="292"/>
      <c r="G488" s="251"/>
      <c r="H488" s="293"/>
      <c r="I488" s="293"/>
      <c r="J488" s="293"/>
      <c r="K488" s="292"/>
      <c r="L488" s="251"/>
      <c r="N488" s="293"/>
      <c r="O488" s="293"/>
      <c r="P488" s="292"/>
      <c r="Q488" s="251"/>
      <c r="R488" s="251"/>
      <c r="S488" s="251"/>
      <c r="T488" s="225"/>
      <c r="U488" s="22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Y160"/>
  <sheetViews>
    <sheetView topLeftCell="A128" zoomScale="115" zoomScaleNormal="115" workbookViewId="0">
      <selection activeCell="H25" sqref="H25"/>
    </sheetView>
  </sheetViews>
  <sheetFormatPr defaultRowHeight="15" x14ac:dyDescent="0.25"/>
  <cols>
    <col min="1" max="1" width="13.25" style="263" customWidth="1"/>
    <col min="2" max="5" width="10" style="264" hidden="1" customWidth="1"/>
    <col min="6" max="6" width="8.625" style="259" hidden="1" customWidth="1"/>
    <col min="7" max="7" width="29.875" style="259" customWidth="1"/>
    <col min="8" max="8" width="9.5" style="261" customWidth="1"/>
    <col min="9" max="9" width="9.375" style="261" customWidth="1"/>
    <col min="10" max="11" width="9" style="261"/>
    <col min="12" max="12" width="8.75" style="261" customWidth="1"/>
    <col min="13" max="13" width="7.25" style="261" customWidth="1"/>
    <col min="14" max="20" width="9" style="261"/>
    <col min="21" max="16384" width="9" style="259"/>
  </cols>
  <sheetData>
    <row r="1" spans="1:25" x14ac:dyDescent="0.25">
      <c r="A1" s="73" t="s">
        <v>1136</v>
      </c>
    </row>
    <row r="3" spans="1:25" x14ac:dyDescent="0.25">
      <c r="A3" s="350" t="s">
        <v>178</v>
      </c>
      <c r="B3" s="351"/>
      <c r="C3" s="351"/>
      <c r="D3" s="351"/>
      <c r="E3" s="351"/>
      <c r="F3" s="352"/>
      <c r="G3" s="352"/>
      <c r="H3" s="353" t="s">
        <v>1135</v>
      </c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</row>
    <row r="4" spans="1:25" x14ac:dyDescent="0.25">
      <c r="A4" s="354"/>
      <c r="B4" s="355" t="s">
        <v>1000</v>
      </c>
      <c r="C4" s="355" t="s">
        <v>1001</v>
      </c>
      <c r="D4" s="355" t="s">
        <v>1002</v>
      </c>
      <c r="E4" s="355" t="s">
        <v>1003</v>
      </c>
      <c r="F4" s="356" t="s">
        <v>1004</v>
      </c>
      <c r="G4" s="357"/>
      <c r="H4" s="357"/>
      <c r="I4" s="357">
        <v>2006</v>
      </c>
      <c r="J4" s="357">
        <v>2007</v>
      </c>
      <c r="K4" s="357">
        <v>2008</v>
      </c>
      <c r="L4" s="357">
        <v>2009</v>
      </c>
      <c r="M4" s="357">
        <v>2010</v>
      </c>
      <c r="N4" s="357">
        <v>2011</v>
      </c>
      <c r="O4" s="357">
        <v>2012</v>
      </c>
      <c r="P4" s="357">
        <v>2013</v>
      </c>
      <c r="Q4" s="357"/>
      <c r="R4" s="357" t="s">
        <v>975</v>
      </c>
      <c r="S4" s="357" t="s">
        <v>976</v>
      </c>
      <c r="T4" s="357" t="s">
        <v>977</v>
      </c>
      <c r="U4" s="260"/>
      <c r="V4" s="260"/>
      <c r="W4" s="260"/>
      <c r="X4" s="260"/>
      <c r="Y4" s="261"/>
    </row>
    <row r="5" spans="1:25" x14ac:dyDescent="0.25">
      <c r="A5" s="358"/>
      <c r="B5" s="359"/>
      <c r="C5" s="359"/>
      <c r="D5" s="359"/>
      <c r="E5" s="359"/>
      <c r="F5" s="358"/>
      <c r="G5" s="360"/>
      <c r="H5" s="361"/>
      <c r="I5" s="361"/>
      <c r="J5" s="361"/>
      <c r="K5" s="361"/>
      <c r="L5" s="361"/>
      <c r="M5" s="361"/>
      <c r="N5" s="362"/>
      <c r="O5" s="362"/>
      <c r="P5" s="362"/>
      <c r="Q5" s="362"/>
      <c r="R5" s="362"/>
      <c r="S5" s="362"/>
      <c r="T5" s="361"/>
    </row>
    <row r="6" spans="1:25" x14ac:dyDescent="0.25">
      <c r="A6" s="363" t="s">
        <v>180</v>
      </c>
      <c r="B6" s="363"/>
      <c r="C6" s="363"/>
      <c r="D6" s="363"/>
      <c r="E6" s="363"/>
      <c r="F6" s="363">
        <v>941</v>
      </c>
      <c r="G6" s="364" t="s">
        <v>181</v>
      </c>
      <c r="H6" s="361">
        <v>1.5220378382796507</v>
      </c>
      <c r="I6" s="361">
        <v>1.5520764864987908</v>
      </c>
      <c r="J6" s="361">
        <v>1.6162213186638754</v>
      </c>
      <c r="K6" s="361">
        <v>1.6366635321046776</v>
      </c>
      <c r="L6" s="361">
        <v>1.6224249350911573</v>
      </c>
      <c r="M6" s="361">
        <v>1.6381713091363461</v>
      </c>
      <c r="N6" s="361">
        <v>1.6019044579536503</v>
      </c>
      <c r="O6" s="361">
        <v>1.5567163631375931</v>
      </c>
      <c r="P6" s="361">
        <v>1.5747522339770488</v>
      </c>
      <c r="Q6" s="361"/>
      <c r="R6" s="361">
        <v>1.5833094700659911</v>
      </c>
      <c r="S6" s="361">
        <v>1.5987747367178127</v>
      </c>
      <c r="T6" s="361">
        <v>1.5921039635822307</v>
      </c>
    </row>
    <row r="7" spans="1:25" x14ac:dyDescent="0.25">
      <c r="A7" s="360"/>
      <c r="B7" s="365"/>
      <c r="C7" s="365"/>
      <c r="D7" s="365"/>
      <c r="E7" s="365"/>
      <c r="F7" s="363"/>
      <c r="G7" s="364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</row>
    <row r="8" spans="1:25" x14ac:dyDescent="0.25">
      <c r="A8" s="363" t="s">
        <v>182</v>
      </c>
      <c r="B8" s="363"/>
      <c r="C8" s="363"/>
      <c r="D8" s="363"/>
      <c r="E8" s="363"/>
      <c r="F8" s="363">
        <v>921</v>
      </c>
      <c r="G8" s="364" t="s">
        <v>183</v>
      </c>
      <c r="H8" s="361">
        <v>1.5789682183109059</v>
      </c>
      <c r="I8" s="361">
        <v>1.6088381270447902</v>
      </c>
      <c r="J8" s="361">
        <v>1.6737185883600545</v>
      </c>
      <c r="K8" s="361">
        <v>1.6974578592365306</v>
      </c>
      <c r="L8" s="361">
        <v>1.6789679547271641</v>
      </c>
      <c r="M8" s="361">
        <v>1.6937703247990952</v>
      </c>
      <c r="N8" s="361">
        <v>1.6582265776237226</v>
      </c>
      <c r="O8" s="361">
        <v>1.6097496339764068</v>
      </c>
      <c r="P8" s="361">
        <v>1.6232537480968932</v>
      </c>
      <c r="Q8" s="361"/>
      <c r="R8" s="361">
        <v>1.6413575508879996</v>
      </c>
      <c r="S8" s="361">
        <v>1.6527788428645969</v>
      </c>
      <c r="T8" s="361">
        <v>1.6478560120976609</v>
      </c>
    </row>
    <row r="9" spans="1:25" x14ac:dyDescent="0.25">
      <c r="A9" s="360"/>
      <c r="B9" s="365"/>
      <c r="C9" s="365"/>
      <c r="D9" s="365"/>
      <c r="E9" s="365"/>
      <c r="F9" s="363"/>
      <c r="G9" s="364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</row>
    <row r="10" spans="1:25" x14ac:dyDescent="0.25">
      <c r="A10" s="366" t="s">
        <v>184</v>
      </c>
      <c r="B10" s="367"/>
      <c r="C10" s="367"/>
      <c r="D10" s="367"/>
      <c r="E10" s="367"/>
      <c r="F10" s="363">
        <v>924</v>
      </c>
      <c r="G10" s="364" t="s">
        <v>185</v>
      </c>
      <c r="H10" s="361">
        <v>0.44670903445264237</v>
      </c>
      <c r="I10" s="361">
        <v>0.47005959876962017</v>
      </c>
      <c r="J10" s="361">
        <v>0.5089976582861766</v>
      </c>
      <c r="K10" s="361">
        <v>0.47977784752201952</v>
      </c>
      <c r="L10" s="361">
        <v>0.53216010480161735</v>
      </c>
      <c r="M10" s="361">
        <v>0.57295525525483337</v>
      </c>
      <c r="N10" s="361">
        <v>0.51337683271874579</v>
      </c>
      <c r="O10" s="361">
        <v>0.49622109203378129</v>
      </c>
      <c r="P10" s="361">
        <v>0.61050879707750427</v>
      </c>
      <c r="Q10" s="361"/>
      <c r="R10" s="361">
        <v>0.47683510777947818</v>
      </c>
      <c r="S10" s="361">
        <v>0.54455621566514878</v>
      </c>
      <c r="T10" s="361">
        <v>0.51494244999992145</v>
      </c>
    </row>
    <row r="11" spans="1:25" x14ac:dyDescent="0.25">
      <c r="A11" s="360"/>
      <c r="B11" s="365"/>
      <c r="C11" s="365"/>
      <c r="D11" s="365"/>
      <c r="E11" s="365"/>
      <c r="F11" s="363"/>
      <c r="G11" s="364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</row>
    <row r="12" spans="1:25" x14ac:dyDescent="0.25">
      <c r="A12" s="366" t="s">
        <v>186</v>
      </c>
      <c r="B12" s="367"/>
      <c r="C12" s="367"/>
      <c r="D12" s="367">
        <v>1</v>
      </c>
      <c r="E12" s="367">
        <v>1</v>
      </c>
      <c r="F12" s="363" t="s">
        <v>1005</v>
      </c>
      <c r="G12" s="364" t="s">
        <v>187</v>
      </c>
      <c r="H12" s="361">
        <v>0.21944280256334639</v>
      </c>
      <c r="I12" s="361">
        <v>0.23735014515033695</v>
      </c>
      <c r="J12" s="361">
        <v>0.28913789291781317</v>
      </c>
      <c r="K12" s="361">
        <v>0.32736876496027706</v>
      </c>
      <c r="L12" s="361">
        <v>0.28373107972588135</v>
      </c>
      <c r="M12" s="361">
        <v>0.38746074235291139</v>
      </c>
      <c r="N12" s="361">
        <v>0.2943534923871195</v>
      </c>
      <c r="O12" s="361">
        <v>0.3720197727462714</v>
      </c>
      <c r="P12" s="361">
        <v>0.37437000951727439</v>
      </c>
      <c r="Q12" s="361"/>
      <c r="R12" s="361">
        <v>0.26932801061030165</v>
      </c>
      <c r="S12" s="361">
        <v>0.3423584830842028</v>
      </c>
      <c r="T12" s="361">
        <v>0.31033783270131793</v>
      </c>
    </row>
    <row r="13" spans="1:25" x14ac:dyDescent="0.25">
      <c r="A13" s="368"/>
      <c r="B13" s="369"/>
      <c r="C13" s="369"/>
      <c r="D13" s="369"/>
      <c r="E13" s="369"/>
      <c r="F13" s="363"/>
      <c r="G13" s="364" t="s">
        <v>188</v>
      </c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</row>
    <row r="14" spans="1:25" x14ac:dyDescent="0.25">
      <c r="A14" s="366" t="s">
        <v>195</v>
      </c>
      <c r="B14" s="367"/>
      <c r="C14" s="367"/>
      <c r="D14" s="367">
        <v>1</v>
      </c>
      <c r="E14" s="367">
        <v>1</v>
      </c>
      <c r="F14" s="363" t="s">
        <v>1006</v>
      </c>
      <c r="G14" s="364" t="s">
        <v>196</v>
      </c>
      <c r="H14" s="361">
        <v>0.6213579417929006</v>
      </c>
      <c r="I14" s="361">
        <v>0.60005038522105603</v>
      </c>
      <c r="J14" s="361">
        <v>0.75726779954090406</v>
      </c>
      <c r="K14" s="361">
        <v>0.61411772650753116</v>
      </c>
      <c r="L14" s="361">
        <v>0.81674903960823031</v>
      </c>
      <c r="M14" s="361">
        <v>1.2648405734378638</v>
      </c>
      <c r="N14" s="361">
        <v>0.9883159151854114</v>
      </c>
      <c r="O14" s="361">
        <v>1.0867289255426187</v>
      </c>
      <c r="P14" s="361">
        <v>1.4017766293764287</v>
      </c>
      <c r="Q14" s="361"/>
      <c r="R14" s="361">
        <v>0.64942866014638856</v>
      </c>
      <c r="S14" s="361">
        <v>1.1124458220439393</v>
      </c>
      <c r="T14" s="361">
        <v>0.9130722493829051</v>
      </c>
    </row>
    <row r="15" spans="1:25" x14ac:dyDescent="0.25">
      <c r="A15" s="370" t="s">
        <v>207</v>
      </c>
      <c r="B15" s="367">
        <v>1</v>
      </c>
      <c r="C15" s="367">
        <v>9</v>
      </c>
      <c r="D15" s="367">
        <v>1</v>
      </c>
      <c r="E15" s="367">
        <v>1</v>
      </c>
      <c r="F15" s="365" t="s">
        <v>1007</v>
      </c>
      <c r="G15" s="360" t="s">
        <v>208</v>
      </c>
      <c r="H15" s="361">
        <v>0.93557930761907637</v>
      </c>
      <c r="I15" s="361">
        <v>0.91699090044027498</v>
      </c>
      <c r="J15" s="361">
        <v>1.2796972939970819</v>
      </c>
      <c r="K15" s="361">
        <v>1.5007725183981917</v>
      </c>
      <c r="L15" s="361">
        <v>0.87688301925055079</v>
      </c>
      <c r="M15" s="361">
        <v>1.1904922559567748</v>
      </c>
      <c r="N15" s="361">
        <v>0.91905531083111158</v>
      </c>
      <c r="O15" s="361">
        <v>1.3232808791047705</v>
      </c>
      <c r="P15" s="361">
        <v>1.1854674945395276</v>
      </c>
      <c r="Q15" s="361"/>
      <c r="R15" s="361">
        <v>1.164069255980867</v>
      </c>
      <c r="S15" s="361">
        <v>1.0994563428806201</v>
      </c>
      <c r="T15" s="361">
        <v>1.1269614892327344</v>
      </c>
    </row>
    <row r="16" spans="1:25" s="262" customFormat="1" x14ac:dyDescent="0.25">
      <c r="A16" s="371"/>
      <c r="B16" s="372"/>
      <c r="C16" s="372"/>
      <c r="D16" s="372"/>
      <c r="E16" s="372"/>
      <c r="F16" s="364"/>
      <c r="G16" s="364" t="s">
        <v>1008</v>
      </c>
      <c r="H16" s="373">
        <v>9.4497615078433669E-2</v>
      </c>
      <c r="I16" s="373">
        <v>0.1179090661270433</v>
      </c>
      <c r="J16" s="373">
        <v>0.11957861902087104</v>
      </c>
      <c r="K16" s="373">
        <v>0.15184459000385406</v>
      </c>
      <c r="L16" s="373">
        <v>0.15696970282246855</v>
      </c>
      <c r="M16" s="373">
        <v>0.19979760557514398</v>
      </c>
      <c r="N16" s="373">
        <v>0.1540713518231171</v>
      </c>
      <c r="O16" s="373">
        <v>0.18107256660666513</v>
      </c>
      <c r="P16" s="373">
        <v>0.17173220032871811</v>
      </c>
      <c r="Q16" s="373"/>
      <c r="R16" s="373">
        <v>0.12147091827315151</v>
      </c>
      <c r="S16" s="373">
        <v>0.17281434572376625</v>
      </c>
      <c r="T16" s="373">
        <v>0.15018047426434858</v>
      </c>
    </row>
    <row r="17" spans="1:20" x14ac:dyDescent="0.25">
      <c r="A17" s="368"/>
      <c r="B17" s="369"/>
      <c r="C17" s="369"/>
      <c r="D17" s="369"/>
      <c r="E17" s="369"/>
      <c r="F17" s="360"/>
      <c r="G17" s="360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</row>
    <row r="18" spans="1:20" x14ac:dyDescent="0.25">
      <c r="A18" s="366" t="s">
        <v>215</v>
      </c>
      <c r="B18" s="367"/>
      <c r="C18" s="367"/>
      <c r="D18" s="367">
        <v>2</v>
      </c>
      <c r="E18" s="367">
        <v>15</v>
      </c>
      <c r="F18" s="363" t="s">
        <v>1009</v>
      </c>
      <c r="G18" s="364" t="s">
        <v>216</v>
      </c>
      <c r="H18" s="361">
        <v>0.64868272451574871</v>
      </c>
      <c r="I18" s="361">
        <v>0.70005115193621548</v>
      </c>
      <c r="J18" s="361">
        <v>0.78950355193010291</v>
      </c>
      <c r="K18" s="361">
        <v>0.79972078665371815</v>
      </c>
      <c r="L18" s="361">
        <v>0.81875691777496906</v>
      </c>
      <c r="M18" s="361">
        <v>0.84889683886705147</v>
      </c>
      <c r="N18" s="361">
        <v>0.85439991704246177</v>
      </c>
      <c r="O18" s="361">
        <v>0.88716671863134811</v>
      </c>
      <c r="P18" s="361">
        <v>0.99964373225846359</v>
      </c>
      <c r="Q18" s="361"/>
      <c r="R18" s="361">
        <v>0.73616557816669004</v>
      </c>
      <c r="S18" s="361">
        <v>0.88129653249764206</v>
      </c>
      <c r="T18" s="361">
        <v>0.8180984171748642</v>
      </c>
    </row>
    <row r="19" spans="1:20" x14ac:dyDescent="0.25">
      <c r="A19" s="368"/>
      <c r="B19" s="369"/>
      <c r="C19" s="369"/>
      <c r="D19" s="369"/>
      <c r="E19" s="369"/>
      <c r="F19" s="363"/>
      <c r="G19" s="364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</row>
    <row r="20" spans="1:20" x14ac:dyDescent="0.25">
      <c r="A20" s="368"/>
      <c r="B20" s="369"/>
      <c r="C20" s="369"/>
      <c r="D20" s="369"/>
      <c r="E20" s="367"/>
      <c r="F20" s="365"/>
      <c r="G20" s="360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</row>
    <row r="21" spans="1:20" x14ac:dyDescent="0.25">
      <c r="A21" s="366" t="s">
        <v>243</v>
      </c>
      <c r="B21" s="367">
        <v>3</v>
      </c>
      <c r="C21" s="367">
        <v>29</v>
      </c>
      <c r="D21" s="367">
        <v>2</v>
      </c>
      <c r="E21" s="367">
        <v>15</v>
      </c>
      <c r="F21" s="363" t="s">
        <v>1010</v>
      </c>
      <c r="G21" s="364" t="s">
        <v>244</v>
      </c>
      <c r="H21" s="361">
        <v>1.2856137873529907</v>
      </c>
      <c r="I21" s="361">
        <v>1.3435513462106823</v>
      </c>
      <c r="J21" s="361">
        <v>1.5034327100184153</v>
      </c>
      <c r="K21" s="361">
        <v>1.563218960784144</v>
      </c>
      <c r="L21" s="361">
        <v>1.5374413887063056</v>
      </c>
      <c r="M21" s="361">
        <v>1.6001889063582213</v>
      </c>
      <c r="N21" s="361">
        <v>1.6198851945389006</v>
      </c>
      <c r="O21" s="361">
        <v>1.7035661499469477</v>
      </c>
      <c r="P21" s="361">
        <v>1.8563955610733249</v>
      </c>
      <c r="Q21" s="361"/>
      <c r="R21" s="361">
        <v>1.4277905536998241</v>
      </c>
      <c r="S21" s="361">
        <v>1.6632677217157184</v>
      </c>
      <c r="T21" s="361">
        <v>1.5620309410332409</v>
      </c>
    </row>
    <row r="22" spans="1:20" x14ac:dyDescent="0.25">
      <c r="A22" s="370" t="s">
        <v>245</v>
      </c>
      <c r="B22" s="367">
        <v>3</v>
      </c>
      <c r="C22" s="367">
        <v>29</v>
      </c>
      <c r="D22" s="367">
        <v>2</v>
      </c>
      <c r="E22" s="367">
        <v>15</v>
      </c>
      <c r="F22" s="365" t="s">
        <v>1011</v>
      </c>
      <c r="G22" s="360" t="s">
        <v>246</v>
      </c>
      <c r="H22" s="361">
        <v>1.1322976304716803</v>
      </c>
      <c r="I22" s="361">
        <v>0.88011105833102343</v>
      </c>
      <c r="J22" s="361">
        <v>1.1318142593295204</v>
      </c>
      <c r="K22" s="361">
        <v>1.2723642911620561</v>
      </c>
      <c r="L22" s="361">
        <v>1.1770528350041034</v>
      </c>
      <c r="M22" s="361">
        <v>1.3390990538253433</v>
      </c>
      <c r="N22" s="361">
        <v>1.3384324379398762</v>
      </c>
      <c r="O22" s="361">
        <v>1.6854308716619557</v>
      </c>
      <c r="P22" s="361">
        <v>1.9407065144201066</v>
      </c>
      <c r="Q22" s="361"/>
      <c r="R22" s="361">
        <v>1.1068493969672415</v>
      </c>
      <c r="S22" s="361">
        <v>1.4958397766467606</v>
      </c>
      <c r="T22" s="361">
        <v>1.3271401896650439</v>
      </c>
    </row>
    <row r="23" spans="1:20" x14ac:dyDescent="0.25">
      <c r="A23" s="370" t="s">
        <v>249</v>
      </c>
      <c r="B23" s="367">
        <v>3</v>
      </c>
      <c r="C23" s="367">
        <v>29</v>
      </c>
      <c r="D23" s="367">
        <v>2</v>
      </c>
      <c r="E23" s="367">
        <v>15</v>
      </c>
      <c r="F23" s="365" t="s">
        <v>1012</v>
      </c>
      <c r="G23" s="360" t="s">
        <v>250</v>
      </c>
      <c r="H23" s="361">
        <v>4.6970175658021969</v>
      </c>
      <c r="I23" s="361">
        <v>4.8217910289397627</v>
      </c>
      <c r="J23" s="361">
        <v>5.0130804983229238</v>
      </c>
      <c r="K23" s="361">
        <v>5.1633658163841964</v>
      </c>
      <c r="L23" s="361">
        <v>4.8427116327597766</v>
      </c>
      <c r="M23" s="361">
        <v>5.0542901039216748</v>
      </c>
      <c r="N23" s="361">
        <v>5.0543338524540831</v>
      </c>
      <c r="O23" s="361">
        <v>4.8325066115720947</v>
      </c>
      <c r="P23" s="361">
        <v>5.411142195853647</v>
      </c>
      <c r="Q23" s="361"/>
      <c r="R23" s="361">
        <v>4.9328379883638522</v>
      </c>
      <c r="S23" s="361">
        <v>5.0387638409158058</v>
      </c>
      <c r="T23" s="361">
        <v>4.9940229740682414</v>
      </c>
    </row>
    <row r="24" spans="1:20" x14ac:dyDescent="0.25">
      <c r="A24" s="370" t="s">
        <v>255</v>
      </c>
      <c r="B24" s="367">
        <v>3</v>
      </c>
      <c r="C24" s="367">
        <v>29</v>
      </c>
      <c r="D24" s="367">
        <v>2</v>
      </c>
      <c r="E24" s="367">
        <v>15</v>
      </c>
      <c r="F24" s="365" t="s">
        <v>1013</v>
      </c>
      <c r="G24" s="360" t="s">
        <v>256</v>
      </c>
      <c r="H24" s="361">
        <v>0.78916583711521315</v>
      </c>
      <c r="I24" s="361">
        <v>0.62116720649026946</v>
      </c>
      <c r="J24" s="361">
        <v>0.89611699333978589</v>
      </c>
      <c r="K24" s="361">
        <v>1.0989474226247933</v>
      </c>
      <c r="L24" s="361">
        <v>1.4078814825982313</v>
      </c>
      <c r="M24" s="361">
        <v>1.5973599970166759</v>
      </c>
      <c r="N24" s="361">
        <v>1.586525251120672</v>
      </c>
      <c r="O24" s="361">
        <v>1.6399526587789823</v>
      </c>
      <c r="P24" s="361">
        <v>2.1767519244415241</v>
      </c>
      <c r="Q24" s="361"/>
      <c r="R24" s="361">
        <v>0.8591276370095704</v>
      </c>
      <c r="S24" s="361">
        <v>1.6840991566164365</v>
      </c>
      <c r="T24" s="361">
        <v>1.3443108201653435</v>
      </c>
    </row>
    <row r="25" spans="1:20" x14ac:dyDescent="0.25">
      <c r="A25" s="370" t="s">
        <v>261</v>
      </c>
      <c r="B25" s="367">
        <v>3</v>
      </c>
      <c r="C25" s="367">
        <v>29</v>
      </c>
      <c r="D25" s="367">
        <v>2</v>
      </c>
      <c r="E25" s="367">
        <v>15</v>
      </c>
      <c r="F25" s="365" t="s">
        <v>1014</v>
      </c>
      <c r="G25" s="360" t="s">
        <v>262</v>
      </c>
      <c r="H25" s="361">
        <v>0.51065549501700713</v>
      </c>
      <c r="I25" s="361">
        <v>0.65208141420763044</v>
      </c>
      <c r="J25" s="361">
        <v>0.8817689539710506</v>
      </c>
      <c r="K25" s="361">
        <v>0.65957685659804011</v>
      </c>
      <c r="L25" s="361">
        <v>1.0003326087088595</v>
      </c>
      <c r="M25" s="361">
        <v>0.86246951951259121</v>
      </c>
      <c r="N25" s="361">
        <v>1.0487151330171647</v>
      </c>
      <c r="O25" s="361">
        <v>1.1079066427966668</v>
      </c>
      <c r="P25" s="361">
        <v>0.98318542536474762</v>
      </c>
      <c r="Q25" s="361"/>
      <c r="R25" s="361">
        <v>0.67880837503828462</v>
      </c>
      <c r="S25" s="361">
        <v>1.0009271094453747</v>
      </c>
      <c r="T25" s="361">
        <v>0.86041456912538383</v>
      </c>
    </row>
    <row r="26" spans="1:20" x14ac:dyDescent="0.25">
      <c r="A26" s="370"/>
      <c r="B26" s="367"/>
      <c r="C26" s="367"/>
      <c r="D26" s="367"/>
      <c r="E26" s="367"/>
      <c r="F26" s="365"/>
      <c r="G26" s="360" t="s">
        <v>1015</v>
      </c>
      <c r="H26" s="361">
        <v>0.21636075209446448</v>
      </c>
      <c r="I26" s="361">
        <v>0.26859395245533507</v>
      </c>
      <c r="J26" s="361">
        <v>0.36137570961683707</v>
      </c>
      <c r="K26" s="361">
        <v>0.36774310413749772</v>
      </c>
      <c r="L26" s="361">
        <v>0.35394415520469957</v>
      </c>
      <c r="M26" s="361">
        <v>0.34763215486794147</v>
      </c>
      <c r="N26" s="361">
        <v>0.32048000923643377</v>
      </c>
      <c r="O26" s="361">
        <v>0.47620442507017957</v>
      </c>
      <c r="P26" s="361">
        <v>0.40112449035871001</v>
      </c>
      <c r="Q26" s="361"/>
      <c r="R26" s="361">
        <v>0.3052327160437146</v>
      </c>
      <c r="S26" s="361">
        <v>0.37971936196752742</v>
      </c>
      <c r="T26" s="361">
        <v>0.3473535549550531</v>
      </c>
    </row>
    <row r="27" spans="1:20" x14ac:dyDescent="0.25">
      <c r="A27" s="370"/>
      <c r="B27" s="367"/>
      <c r="C27" s="367"/>
      <c r="D27" s="367"/>
      <c r="E27" s="367"/>
      <c r="F27" s="365"/>
      <c r="G27" s="360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</row>
    <row r="28" spans="1:20" x14ac:dyDescent="0.25">
      <c r="A28" s="370" t="s">
        <v>296</v>
      </c>
      <c r="B28" s="367">
        <v>5</v>
      </c>
      <c r="C28" s="367">
        <v>53</v>
      </c>
      <c r="D28" s="367">
        <v>2</v>
      </c>
      <c r="E28" s="367">
        <v>15</v>
      </c>
      <c r="F28" s="365" t="s">
        <v>1016</v>
      </c>
      <c r="G28" s="360" t="s">
        <v>297</v>
      </c>
      <c r="H28" s="361">
        <v>1.2912855698205412</v>
      </c>
      <c r="I28" s="361">
        <v>1.5916634485855856</v>
      </c>
      <c r="J28" s="361">
        <v>1.7111630820634189</v>
      </c>
      <c r="K28" s="361">
        <v>1.5091673478479193</v>
      </c>
      <c r="L28" s="361">
        <v>1.8651294943719103</v>
      </c>
      <c r="M28" s="361">
        <v>1.8101159928166861</v>
      </c>
      <c r="N28" s="361">
        <v>1.7297679051938804</v>
      </c>
      <c r="O28" s="361">
        <v>1.621328386550366</v>
      </c>
      <c r="P28" s="361">
        <v>2.0689877048668595</v>
      </c>
      <c r="Q28" s="361"/>
      <c r="R28" s="361">
        <v>1.527969120806475</v>
      </c>
      <c r="S28" s="361">
        <v>1.8160704571688169</v>
      </c>
      <c r="T28" s="361">
        <v>1.6920966682233729</v>
      </c>
    </row>
    <row r="29" spans="1:20" s="262" customFormat="1" x14ac:dyDescent="0.25">
      <c r="A29" s="366"/>
      <c r="B29" s="367"/>
      <c r="C29" s="367"/>
      <c r="D29" s="367"/>
      <c r="E29" s="367"/>
      <c r="F29" s="363"/>
      <c r="G29" s="364" t="s">
        <v>1017</v>
      </c>
      <c r="H29" s="373">
        <v>7.2922569139746693E-2</v>
      </c>
      <c r="I29" s="373">
        <v>7.4379227182233304E-2</v>
      </c>
      <c r="J29" s="373">
        <v>0.10331828340213885</v>
      </c>
      <c r="K29" s="373">
        <v>9.6602977942859367E-2</v>
      </c>
      <c r="L29" s="373">
        <v>9.8182012219848611E-2</v>
      </c>
      <c r="M29" s="373">
        <v>0.10313308218385801</v>
      </c>
      <c r="N29" s="373">
        <v>0.10555457254729321</v>
      </c>
      <c r="O29" s="373">
        <v>0.11036603962829653</v>
      </c>
      <c r="P29" s="373">
        <v>0.13288728610557915</v>
      </c>
      <c r="Q29" s="373"/>
      <c r="R29" s="373">
        <v>8.7057885508856708E-2</v>
      </c>
      <c r="S29" s="373">
        <v>0.10986805891005083</v>
      </c>
      <c r="T29" s="373">
        <v>9.9817234769310051E-2</v>
      </c>
    </row>
    <row r="30" spans="1:20" x14ac:dyDescent="0.25">
      <c r="A30" s="368"/>
      <c r="B30" s="369"/>
      <c r="C30" s="369"/>
      <c r="D30" s="369"/>
      <c r="E30" s="369"/>
      <c r="F30" s="365"/>
      <c r="G30" s="360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</row>
    <row r="31" spans="1:20" x14ac:dyDescent="0.25">
      <c r="A31" s="366" t="s">
        <v>304</v>
      </c>
      <c r="B31" s="367"/>
      <c r="C31" s="367"/>
      <c r="D31" s="367">
        <v>3</v>
      </c>
      <c r="E31" s="367">
        <v>59</v>
      </c>
      <c r="F31" s="363" t="s">
        <v>1018</v>
      </c>
      <c r="G31" s="364" t="s">
        <v>305</v>
      </c>
      <c r="H31" s="361">
        <v>0.55270960211378006</v>
      </c>
      <c r="I31" s="361">
        <v>0.62355239945610808</v>
      </c>
      <c r="J31" s="361">
        <v>0.69199549634105939</v>
      </c>
      <c r="K31" s="361">
        <v>0.77782347398701779</v>
      </c>
      <c r="L31" s="361">
        <v>0.80561894407764745</v>
      </c>
      <c r="M31" s="361">
        <v>0.84229553432759319</v>
      </c>
      <c r="N31" s="361">
        <v>0.83089254399748247</v>
      </c>
      <c r="O31" s="361">
        <v>0.81314412808264869</v>
      </c>
      <c r="P31" s="361">
        <v>0.91970995438596026</v>
      </c>
      <c r="Q31" s="361"/>
      <c r="R31" s="361">
        <v>0.66417712382269589</v>
      </c>
      <c r="S31" s="361">
        <v>0.84182382788874932</v>
      </c>
      <c r="T31" s="361">
        <v>0.76475402462875131</v>
      </c>
    </row>
    <row r="32" spans="1:20" x14ac:dyDescent="0.25">
      <c r="A32" s="370"/>
      <c r="B32" s="374"/>
      <c r="C32" s="374"/>
      <c r="D32" s="374"/>
      <c r="E32" s="367"/>
      <c r="F32" s="363"/>
      <c r="G32" s="364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</row>
    <row r="33" spans="1:20" x14ac:dyDescent="0.25">
      <c r="A33" s="366"/>
      <c r="B33" s="367"/>
      <c r="C33" s="367"/>
      <c r="D33" s="367"/>
      <c r="E33" s="367"/>
      <c r="F33" s="365"/>
      <c r="G33" s="360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</row>
    <row r="34" spans="1:20" x14ac:dyDescent="0.25">
      <c r="A34" s="366" t="s">
        <v>332</v>
      </c>
      <c r="B34" s="367">
        <v>7</v>
      </c>
      <c r="C34" s="367">
        <v>73</v>
      </c>
      <c r="D34" s="367">
        <v>3</v>
      </c>
      <c r="E34" s="367">
        <v>59</v>
      </c>
      <c r="F34" s="363" t="s">
        <v>1019</v>
      </c>
      <c r="G34" s="364" t="s">
        <v>333</v>
      </c>
      <c r="H34" s="361">
        <v>1.0961181062112499</v>
      </c>
      <c r="I34" s="361">
        <v>1.1666707938037035</v>
      </c>
      <c r="J34" s="361">
        <v>1.2141750107069569</v>
      </c>
      <c r="K34" s="361">
        <v>1.2603854522365736</v>
      </c>
      <c r="L34" s="361">
        <v>1.2396185405684554</v>
      </c>
      <c r="M34" s="361">
        <v>1.3360157671728472</v>
      </c>
      <c r="N34" s="361">
        <v>1.3982302128929265</v>
      </c>
      <c r="O34" s="361">
        <v>1.1594667014263145</v>
      </c>
      <c r="P34" s="361">
        <v>1.441607913251983</v>
      </c>
      <c r="Q34" s="361"/>
      <c r="R34" s="361">
        <v>1.1864235057725212</v>
      </c>
      <c r="S34" s="361">
        <v>1.3140231612641424</v>
      </c>
      <c r="T34" s="361">
        <v>1.2585596938690267</v>
      </c>
    </row>
    <row r="35" spans="1:20" x14ac:dyDescent="0.25">
      <c r="A35" s="370" t="s">
        <v>340</v>
      </c>
      <c r="B35" s="367">
        <v>7</v>
      </c>
      <c r="C35" s="367">
        <v>73</v>
      </c>
      <c r="D35" s="367">
        <v>3</v>
      </c>
      <c r="E35" s="367">
        <v>59</v>
      </c>
      <c r="F35" s="365" t="s">
        <v>1020</v>
      </c>
      <c r="G35" s="360" t="s">
        <v>341</v>
      </c>
      <c r="H35" s="361">
        <v>2.4121224326536024</v>
      </c>
      <c r="I35" s="361">
        <v>2.5558470957312913</v>
      </c>
      <c r="J35" s="361">
        <v>2.5619731467809275</v>
      </c>
      <c r="K35" s="361">
        <v>2.7853560797509527</v>
      </c>
      <c r="L35" s="361">
        <v>2.752124507734663</v>
      </c>
      <c r="M35" s="361">
        <v>3.1321408372143149</v>
      </c>
      <c r="N35" s="361">
        <v>3.1128843916211522</v>
      </c>
      <c r="O35" s="361">
        <v>2.5504475296412212</v>
      </c>
      <c r="P35" s="361">
        <v>3.1407541321283947</v>
      </c>
      <c r="Q35" s="361"/>
      <c r="R35" s="361">
        <v>2.5826207471211386</v>
      </c>
      <c r="S35" s="361">
        <v>2.9351380303421606</v>
      </c>
      <c r="T35" s="361">
        <v>2.7822606064619451</v>
      </c>
    </row>
    <row r="36" spans="1:20" x14ac:dyDescent="0.25">
      <c r="A36" s="370"/>
      <c r="B36" s="374"/>
      <c r="C36" s="374"/>
      <c r="D36" s="374"/>
      <c r="E36" s="367"/>
      <c r="F36" s="365"/>
      <c r="G36" s="360" t="s">
        <v>1021</v>
      </c>
      <c r="H36" s="361">
        <v>0.19848552556122021</v>
      </c>
      <c r="I36" s="361">
        <v>0.22493778843299131</v>
      </c>
      <c r="J36" s="361">
        <v>0.29293276824760578</v>
      </c>
      <c r="K36" s="361">
        <v>0.2314011752583609</v>
      </c>
      <c r="L36" s="361">
        <v>0.20767362191553479</v>
      </c>
      <c r="M36" s="361">
        <v>0.13074534443503488</v>
      </c>
      <c r="N36" s="361">
        <v>0.2114333551601581</v>
      </c>
      <c r="O36" s="361">
        <v>0.19694631685068409</v>
      </c>
      <c r="P36" s="361">
        <v>0.28054849128731685</v>
      </c>
      <c r="Q36" s="361"/>
      <c r="R36" s="361">
        <v>0.23769527217050102</v>
      </c>
      <c r="S36" s="361">
        <v>0.20493765717445495</v>
      </c>
      <c r="T36" s="361">
        <v>0.21919855645587422</v>
      </c>
    </row>
    <row r="37" spans="1:20" x14ac:dyDescent="0.25">
      <c r="A37" s="370"/>
      <c r="B37" s="374"/>
      <c r="C37" s="374"/>
      <c r="D37" s="374"/>
      <c r="E37" s="367"/>
      <c r="F37" s="365"/>
      <c r="G37" s="360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</row>
    <row r="38" spans="1:20" x14ac:dyDescent="0.25">
      <c r="A38" s="370" t="s">
        <v>350</v>
      </c>
      <c r="B38" s="367">
        <v>8</v>
      </c>
      <c r="C38" s="367">
        <v>78</v>
      </c>
      <c r="D38" s="367">
        <v>3</v>
      </c>
      <c r="E38" s="367">
        <v>59</v>
      </c>
      <c r="F38" s="365" t="s">
        <v>1022</v>
      </c>
      <c r="G38" s="360" t="s">
        <v>351</v>
      </c>
      <c r="H38" s="361">
        <v>1.1559336111589562</v>
      </c>
      <c r="I38" s="361">
        <v>1.3184021580057961</v>
      </c>
      <c r="J38" s="361">
        <v>1.5958514312538392</v>
      </c>
      <c r="K38" s="361">
        <v>2.1350203496966174</v>
      </c>
      <c r="L38" s="361">
        <v>2.0272485397887583</v>
      </c>
      <c r="M38" s="361">
        <v>2.3756257761946244</v>
      </c>
      <c r="N38" s="361">
        <v>2.2083051013300015</v>
      </c>
      <c r="O38" s="361">
        <v>2.448185380550298</v>
      </c>
      <c r="P38" s="361">
        <v>2.4784765164025937</v>
      </c>
      <c r="Q38" s="361"/>
      <c r="R38" s="361">
        <v>1.5671829836932096</v>
      </c>
      <c r="S38" s="361">
        <v>2.3093790670311791</v>
      </c>
      <c r="T38" s="361">
        <v>1.9984846227141906</v>
      </c>
    </row>
    <row r="39" spans="1:20" s="262" customFormat="1" x14ac:dyDescent="0.25">
      <c r="A39" s="366"/>
      <c r="B39" s="367"/>
      <c r="C39" s="367"/>
      <c r="D39" s="367"/>
      <c r="E39" s="367"/>
      <c r="F39" s="363"/>
      <c r="G39" s="364" t="s">
        <v>1023</v>
      </c>
      <c r="H39" s="373">
        <v>0.1887960327207539</v>
      </c>
      <c r="I39" s="373">
        <v>0.2332772747016946</v>
      </c>
      <c r="J39" s="373">
        <v>0.25554559460124454</v>
      </c>
      <c r="K39" s="373">
        <v>0.24449570432985629</v>
      </c>
      <c r="L39" s="373">
        <v>0.31757055912076809</v>
      </c>
      <c r="M39" s="373">
        <v>0.23839487955077879</v>
      </c>
      <c r="N39" s="373">
        <v>0.24167647253717248</v>
      </c>
      <c r="O39" s="373">
        <v>0.2372083684260374</v>
      </c>
      <c r="P39" s="373">
        <v>0.28564179819353691</v>
      </c>
      <c r="Q39" s="373"/>
      <c r="R39" s="373">
        <v>0.2311056087735017</v>
      </c>
      <c r="S39" s="373">
        <v>0.26387822381467296</v>
      </c>
      <c r="T39" s="373">
        <v>0.24954835803257597</v>
      </c>
    </row>
    <row r="40" spans="1:20" x14ac:dyDescent="0.25">
      <c r="A40" s="368"/>
      <c r="B40" s="369"/>
      <c r="C40" s="369"/>
      <c r="D40" s="369"/>
      <c r="E40" s="369"/>
      <c r="F40" s="365"/>
      <c r="G40" s="360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</row>
    <row r="41" spans="1:20" x14ac:dyDescent="0.25">
      <c r="A41" s="366" t="s">
        <v>354</v>
      </c>
      <c r="B41" s="367"/>
      <c r="C41" s="367"/>
      <c r="D41" s="367">
        <v>4</v>
      </c>
      <c r="E41" s="367">
        <v>84</v>
      </c>
      <c r="F41" s="363" t="s">
        <v>1024</v>
      </c>
      <c r="G41" s="364" t="s">
        <v>355</v>
      </c>
      <c r="H41" s="361">
        <v>0.84226684140384755</v>
      </c>
      <c r="I41" s="361">
        <v>0.84255903503447416</v>
      </c>
      <c r="J41" s="361">
        <v>0.90886350097843704</v>
      </c>
      <c r="K41" s="361">
        <v>0.87249789314345716</v>
      </c>
      <c r="L41" s="361">
        <v>0.92956853768418257</v>
      </c>
      <c r="M41" s="361">
        <v>0.91743975776394004</v>
      </c>
      <c r="N41" s="361">
        <v>0.81499512239896466</v>
      </c>
      <c r="O41" s="361">
        <v>0.87726619871440914</v>
      </c>
      <c r="P41" s="361">
        <v>0.84241096089092671</v>
      </c>
      <c r="Q41" s="361"/>
      <c r="R41" s="361">
        <v>0.86720233939080671</v>
      </c>
      <c r="S41" s="361">
        <v>0.8763063529695122</v>
      </c>
      <c r="T41" s="361">
        <v>0.87238499998620112</v>
      </c>
    </row>
    <row r="42" spans="1:20" x14ac:dyDescent="0.25">
      <c r="A42" s="370"/>
      <c r="B42" s="374"/>
      <c r="C42" s="374"/>
      <c r="D42" s="374"/>
      <c r="E42" s="374"/>
      <c r="F42" s="363"/>
      <c r="G42" s="364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</row>
    <row r="43" spans="1:20" x14ac:dyDescent="0.25">
      <c r="A43" s="366" t="s">
        <v>358</v>
      </c>
      <c r="B43" s="367"/>
      <c r="C43" s="367"/>
      <c r="D43" s="367">
        <v>4</v>
      </c>
      <c r="E43" s="367">
        <v>84</v>
      </c>
      <c r="F43" s="363" t="s">
        <v>1025</v>
      </c>
      <c r="G43" s="364" t="s">
        <v>359</v>
      </c>
      <c r="H43" s="361">
        <v>4.5065006470477176</v>
      </c>
      <c r="I43" s="361">
        <v>4.0457265809349385</v>
      </c>
      <c r="J43" s="361">
        <v>4.5165374274010617</v>
      </c>
      <c r="K43" s="361">
        <v>4.0510325348753407</v>
      </c>
      <c r="L43" s="361">
        <v>4.2679307939750899</v>
      </c>
      <c r="M43" s="361">
        <v>4.1347484677070039</v>
      </c>
      <c r="N43" s="361">
        <v>3.5580801984827843</v>
      </c>
      <c r="O43" s="361">
        <v>4.0025204351631904</v>
      </c>
      <c r="P43" s="361">
        <v>3.8143192722189969</v>
      </c>
      <c r="Q43" s="361"/>
      <c r="R43" s="361">
        <v>4.2765470161904506</v>
      </c>
      <c r="S43" s="361">
        <v>3.9552129380201211</v>
      </c>
      <c r="T43" s="361">
        <v>4.0926692990640197</v>
      </c>
    </row>
    <row r="44" spans="1:20" x14ac:dyDescent="0.25">
      <c r="A44" s="366" t="s">
        <v>360</v>
      </c>
      <c r="B44" s="367"/>
      <c r="C44" s="367"/>
      <c r="D44" s="367">
        <v>4</v>
      </c>
      <c r="E44" s="367">
        <v>84</v>
      </c>
      <c r="F44" s="363" t="s">
        <v>1026</v>
      </c>
      <c r="G44" s="364" t="s">
        <v>361</v>
      </c>
      <c r="H44" s="361">
        <v>1.2222570480760651</v>
      </c>
      <c r="I44" s="361">
        <v>1.6049042957294795</v>
      </c>
      <c r="J44" s="361">
        <v>1.7094940908660774</v>
      </c>
      <c r="K44" s="361">
        <v>1.7883427760738748</v>
      </c>
      <c r="L44" s="361">
        <v>2.2679927408852092</v>
      </c>
      <c r="M44" s="361">
        <v>2.4931747172069691</v>
      </c>
      <c r="N44" s="361">
        <v>2.3950102625941265</v>
      </c>
      <c r="O44" s="361">
        <v>2.5510279618635878</v>
      </c>
      <c r="P44" s="361">
        <v>2.6430102590262714</v>
      </c>
      <c r="Q44" s="361"/>
      <c r="R44" s="361">
        <v>1.5897369473886833</v>
      </c>
      <c r="S44" s="361">
        <v>2.4697809437813292</v>
      </c>
      <c r="T44" s="361">
        <v>2.0995389244097193</v>
      </c>
    </row>
    <row r="45" spans="1:20" x14ac:dyDescent="0.25">
      <c r="A45" s="370"/>
      <c r="B45" s="374"/>
      <c r="C45" s="374"/>
      <c r="D45" s="374"/>
      <c r="E45" s="367"/>
      <c r="F45" s="365"/>
      <c r="G45" s="360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</row>
    <row r="46" spans="1:20" x14ac:dyDescent="0.25">
      <c r="A46" s="370"/>
      <c r="B46" s="374"/>
      <c r="C46" s="374"/>
      <c r="D46" s="374"/>
      <c r="E46" s="367"/>
      <c r="F46" s="365"/>
      <c r="G46" s="360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</row>
    <row r="47" spans="1:20" x14ac:dyDescent="0.25">
      <c r="A47" s="366" t="s">
        <v>414</v>
      </c>
      <c r="B47" s="367">
        <v>12</v>
      </c>
      <c r="C47" s="367">
        <v>114</v>
      </c>
      <c r="D47" s="367">
        <v>4</v>
      </c>
      <c r="E47" s="367">
        <v>84</v>
      </c>
      <c r="F47" s="363">
        <v>34</v>
      </c>
      <c r="G47" s="364" t="s">
        <v>415</v>
      </c>
      <c r="H47" s="361">
        <v>1.3899328700618478</v>
      </c>
      <c r="I47" s="361">
        <v>1.4831560154007688</v>
      </c>
      <c r="J47" s="361">
        <v>1.3903510440519131</v>
      </c>
      <c r="K47" s="361">
        <v>1.366798397800759</v>
      </c>
      <c r="L47" s="361">
        <v>1.3786941766621075</v>
      </c>
      <c r="M47" s="361">
        <v>1.3294704954290049</v>
      </c>
      <c r="N47" s="361">
        <v>1.0905992270326501</v>
      </c>
      <c r="O47" s="361">
        <v>1.0308459726267323</v>
      </c>
      <c r="P47" s="361">
        <v>0.97862029397079708</v>
      </c>
      <c r="Q47" s="361"/>
      <c r="R47" s="361">
        <v>1.4067810375743368</v>
      </c>
      <c r="S47" s="361">
        <v>1.1617639860479416</v>
      </c>
      <c r="T47" s="361">
        <v>1.2680051719047913</v>
      </c>
    </row>
    <row r="48" spans="1:20" x14ac:dyDescent="0.25">
      <c r="A48" s="370" t="s">
        <v>424</v>
      </c>
      <c r="B48" s="367">
        <v>12</v>
      </c>
      <c r="C48" s="367">
        <v>114</v>
      </c>
      <c r="D48" s="367">
        <v>4</v>
      </c>
      <c r="E48" s="367">
        <v>84</v>
      </c>
      <c r="F48" s="365" t="s">
        <v>1027</v>
      </c>
      <c r="G48" s="360" t="s">
        <v>425</v>
      </c>
      <c r="H48" s="361">
        <v>3.7948896495472342</v>
      </c>
      <c r="I48" s="361">
        <v>3.765872837371699</v>
      </c>
      <c r="J48" s="361">
        <v>3.4790122106480115</v>
      </c>
      <c r="K48" s="361">
        <v>3.392370674788681</v>
      </c>
      <c r="L48" s="361">
        <v>3.3810580440773013</v>
      </c>
      <c r="M48" s="361">
        <v>3.3446856143540535</v>
      </c>
      <c r="N48" s="361">
        <v>2.6694682593757899</v>
      </c>
      <c r="O48" s="361">
        <v>2.4454910495230666</v>
      </c>
      <c r="P48" s="361">
        <v>2.4220403195230049</v>
      </c>
      <c r="Q48" s="361"/>
      <c r="R48" s="361">
        <v>3.5989367557770442</v>
      </c>
      <c r="S48" s="361">
        <v>2.8537404567593807</v>
      </c>
      <c r="T48" s="361">
        <v>3.1707807674510029</v>
      </c>
    </row>
    <row r="49" spans="1:25" s="262" customFormat="1" x14ac:dyDescent="0.25">
      <c r="A49" s="366"/>
      <c r="B49" s="367"/>
      <c r="C49" s="367"/>
      <c r="D49" s="367"/>
      <c r="E49" s="367"/>
      <c r="F49" s="363"/>
      <c r="G49" s="364" t="s">
        <v>1028</v>
      </c>
      <c r="H49" s="373">
        <v>0.14843469203712764</v>
      </c>
      <c r="I49" s="373">
        <v>0.24421550029946509</v>
      </c>
      <c r="J49" s="373">
        <v>0.27479157494848538</v>
      </c>
      <c r="K49" s="373">
        <v>0.24328189470987635</v>
      </c>
      <c r="L49" s="373">
        <v>0.25334682260458868</v>
      </c>
      <c r="M49" s="373">
        <v>0.16757898073686894</v>
      </c>
      <c r="N49" s="373">
        <v>0.21018998652899992</v>
      </c>
      <c r="O49" s="373">
        <v>0.22410155890421604</v>
      </c>
      <c r="P49" s="373">
        <v>0.16688672021945888</v>
      </c>
      <c r="Q49" s="373"/>
      <c r="R49" s="373">
        <v>0.22895848782964051</v>
      </c>
      <c r="S49" s="373">
        <v>0.20446919717660322</v>
      </c>
      <c r="T49" s="373">
        <v>0.2151985266605875</v>
      </c>
    </row>
    <row r="50" spans="1:25" x14ac:dyDescent="0.25">
      <c r="A50" s="358"/>
      <c r="B50" s="359"/>
      <c r="C50" s="359"/>
      <c r="D50" s="359"/>
      <c r="E50" s="367"/>
      <c r="F50" s="365"/>
      <c r="G50" s="360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</row>
    <row r="51" spans="1:25" x14ac:dyDescent="0.25">
      <c r="A51" s="370"/>
      <c r="B51" s="374"/>
      <c r="C51" s="374"/>
      <c r="D51" s="374"/>
      <c r="E51" s="367"/>
      <c r="F51" s="365"/>
      <c r="G51" s="364" t="s">
        <v>1029</v>
      </c>
      <c r="H51" s="361">
        <v>0.13688072373619911</v>
      </c>
      <c r="I51" s="361">
        <v>0.130224467656302</v>
      </c>
      <c r="J51" s="361">
        <v>0.15547364974751943</v>
      </c>
      <c r="K51" s="361">
        <v>0.17194965189117845</v>
      </c>
      <c r="L51" s="361">
        <v>0.1521136851666996</v>
      </c>
      <c r="M51" s="361">
        <v>0.1419596375088443</v>
      </c>
      <c r="N51" s="361">
        <v>0.14765146000284957</v>
      </c>
      <c r="O51" s="361">
        <v>0.18489505321399663</v>
      </c>
      <c r="P51" s="361">
        <v>0.14278367355954716</v>
      </c>
      <c r="Q51" s="361"/>
      <c r="R51" s="361">
        <v>0.14912594432307855</v>
      </c>
      <c r="S51" s="361">
        <v>0.15407457878503134</v>
      </c>
      <c r="T51" s="361">
        <v>0.15193859577215577</v>
      </c>
    </row>
    <row r="52" spans="1:25" x14ac:dyDescent="0.25">
      <c r="A52" s="366"/>
      <c r="B52" s="367"/>
      <c r="C52" s="367"/>
      <c r="D52" s="367"/>
      <c r="E52" s="367"/>
      <c r="F52" s="365"/>
      <c r="G52" s="360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</row>
    <row r="53" spans="1:25" x14ac:dyDescent="0.25">
      <c r="A53" s="366" t="s">
        <v>446</v>
      </c>
      <c r="B53" s="367"/>
      <c r="C53" s="367"/>
      <c r="D53" s="367">
        <v>5</v>
      </c>
      <c r="E53" s="367">
        <v>130</v>
      </c>
      <c r="F53" s="363" t="s">
        <v>1030</v>
      </c>
      <c r="G53" s="364" t="s">
        <v>447</v>
      </c>
      <c r="H53" s="361">
        <v>1.1249978903021631</v>
      </c>
      <c r="I53" s="361">
        <v>1.2482326517780569</v>
      </c>
      <c r="J53" s="361">
        <v>1.3682493635083934</v>
      </c>
      <c r="K53" s="361">
        <v>1.4563440267737948</v>
      </c>
      <c r="L53" s="361">
        <v>1.485018083447095</v>
      </c>
      <c r="M53" s="361">
        <v>1.4887267203814054</v>
      </c>
      <c r="N53" s="361">
        <v>1.4945005555223625</v>
      </c>
      <c r="O53" s="361">
        <v>1.4458825216221263</v>
      </c>
      <c r="P53" s="361">
        <v>1.533594324504056</v>
      </c>
      <c r="Q53" s="361"/>
      <c r="R53" s="361">
        <v>1.3033687488472576</v>
      </c>
      <c r="S53" s="361">
        <v>1.4892446665208345</v>
      </c>
      <c r="T53" s="361">
        <v>1.4088005887971877</v>
      </c>
    </row>
    <row r="54" spans="1:25" x14ac:dyDescent="0.25">
      <c r="A54" s="370"/>
      <c r="B54" s="374"/>
      <c r="C54" s="374"/>
      <c r="D54" s="374"/>
      <c r="E54" s="374"/>
      <c r="F54" s="363"/>
      <c r="G54" s="364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</row>
    <row r="55" spans="1:25" x14ac:dyDescent="0.25">
      <c r="A55" s="366" t="s">
        <v>452</v>
      </c>
      <c r="B55" s="367"/>
      <c r="C55" s="367"/>
      <c r="D55" s="367">
        <v>5</v>
      </c>
      <c r="E55" s="367">
        <v>130</v>
      </c>
      <c r="F55" s="363" t="s">
        <v>1031</v>
      </c>
      <c r="G55" s="364" t="s">
        <v>453</v>
      </c>
      <c r="H55" s="361">
        <v>0.46989511912119647</v>
      </c>
      <c r="I55" s="361">
        <v>0.39175590501714824</v>
      </c>
      <c r="J55" s="361">
        <v>0.82980488768162708</v>
      </c>
      <c r="K55" s="361">
        <v>0.80464024187528094</v>
      </c>
      <c r="L55" s="361">
        <v>1.0201504855478327</v>
      </c>
      <c r="M55" s="361">
        <v>0.6932406693378681</v>
      </c>
      <c r="N55" s="361">
        <v>0.80390729150335238</v>
      </c>
      <c r="O55" s="361">
        <v>0.86682431653064662</v>
      </c>
      <c r="P55" s="361">
        <v>0.92081931418908136</v>
      </c>
      <c r="Q55" s="361"/>
      <c r="R55" s="361">
        <v>0.63468972132949608</v>
      </c>
      <c r="S55" s="361">
        <v>0.8600486613531716</v>
      </c>
      <c r="T55" s="361">
        <v>0.76207197331514109</v>
      </c>
    </row>
    <row r="56" spans="1:25" x14ac:dyDescent="0.25">
      <c r="A56" s="370"/>
      <c r="B56" s="374"/>
      <c r="C56" s="374"/>
      <c r="D56" s="374"/>
      <c r="E56" s="367"/>
      <c r="F56" s="365"/>
      <c r="G56" s="360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</row>
    <row r="57" spans="1:25" x14ac:dyDescent="0.25">
      <c r="A57" s="366" t="s">
        <v>486</v>
      </c>
      <c r="B57" s="367">
        <v>16</v>
      </c>
      <c r="C57" s="367">
        <v>150</v>
      </c>
      <c r="D57" s="367">
        <v>5</v>
      </c>
      <c r="E57" s="367">
        <v>130</v>
      </c>
      <c r="F57" s="363" t="s">
        <v>1032</v>
      </c>
      <c r="G57" s="364" t="s">
        <v>487</v>
      </c>
      <c r="H57" s="361">
        <v>1.9386063964263389</v>
      </c>
      <c r="I57" s="361">
        <v>2.1645754543073683</v>
      </c>
      <c r="J57" s="361">
        <v>2.3504223889492559</v>
      </c>
      <c r="K57" s="361">
        <v>2.4761173661170455</v>
      </c>
      <c r="L57" s="361">
        <v>2.5039675778721988</v>
      </c>
      <c r="M57" s="361">
        <v>2.5118951231093138</v>
      </c>
      <c r="N57" s="361">
        <v>2.5345377360845354</v>
      </c>
      <c r="O57" s="361">
        <v>2.4222281732509114</v>
      </c>
      <c r="P57" s="361">
        <v>2.5894129388081457</v>
      </c>
      <c r="Q57" s="361"/>
      <c r="R57" s="361">
        <v>2.2393698806599804</v>
      </c>
      <c r="S57" s="361">
        <v>2.5119539611347248</v>
      </c>
      <c r="T57" s="361">
        <v>2.3950902331262309</v>
      </c>
      <c r="V57" s="260"/>
      <c r="W57" s="260"/>
      <c r="X57" s="260"/>
      <c r="Y57" s="260"/>
    </row>
    <row r="58" spans="1:25" x14ac:dyDescent="0.25">
      <c r="A58" s="370" t="s">
        <v>488</v>
      </c>
      <c r="B58" s="367">
        <v>16</v>
      </c>
      <c r="C58" s="367">
        <v>150</v>
      </c>
      <c r="D58" s="367">
        <v>5</v>
      </c>
      <c r="E58" s="367">
        <v>130</v>
      </c>
      <c r="F58" s="365" t="s">
        <v>1033</v>
      </c>
      <c r="G58" s="360" t="s">
        <v>489</v>
      </c>
      <c r="H58" s="361">
        <v>3.2205473637414399</v>
      </c>
      <c r="I58" s="361">
        <v>3.7134822297533896</v>
      </c>
      <c r="J58" s="361">
        <v>3.9220166517707362</v>
      </c>
      <c r="K58" s="361">
        <v>4.1738218229107309</v>
      </c>
      <c r="L58" s="361">
        <v>4.080415608978794</v>
      </c>
      <c r="M58" s="361">
        <v>4.3455281821885325</v>
      </c>
      <c r="N58" s="361">
        <v>4.3373143375765721</v>
      </c>
      <c r="O58" s="361">
        <v>4.1687731161306587</v>
      </c>
      <c r="P58" s="361">
        <v>4.4897612624934959</v>
      </c>
      <c r="Q58" s="361"/>
      <c r="R58" s="361">
        <v>3.7686208512273902</v>
      </c>
      <c r="S58" s="361">
        <v>4.2839616967385705</v>
      </c>
      <c r="T58" s="361">
        <v>4.0609267660062454</v>
      </c>
      <c r="V58" s="260"/>
      <c r="W58" s="260"/>
      <c r="X58" s="260"/>
    </row>
    <row r="59" spans="1:25" x14ac:dyDescent="0.25">
      <c r="A59" s="370" t="s">
        <v>490</v>
      </c>
      <c r="B59" s="367">
        <v>16</v>
      </c>
      <c r="C59" s="367">
        <v>150</v>
      </c>
      <c r="D59" s="367">
        <v>5</v>
      </c>
      <c r="E59" s="367">
        <v>130</v>
      </c>
      <c r="F59" s="365" t="s">
        <v>1034</v>
      </c>
      <c r="G59" s="360" t="s">
        <v>491</v>
      </c>
      <c r="H59" s="361">
        <v>2.4690712434686426</v>
      </c>
      <c r="I59" s="361">
        <v>2.6811206313618885</v>
      </c>
      <c r="J59" s="361">
        <v>2.7800684055024427</v>
      </c>
      <c r="K59" s="361">
        <v>3.2138170045766277</v>
      </c>
      <c r="L59" s="361">
        <v>3.4148001972673629</v>
      </c>
      <c r="M59" s="361">
        <v>2.9327086737930421</v>
      </c>
      <c r="N59" s="361">
        <v>3.0422791303837777</v>
      </c>
      <c r="O59" s="361">
        <v>2.9060041298265347</v>
      </c>
      <c r="P59" s="361">
        <v>2.9779228036449936</v>
      </c>
      <c r="Q59" s="361"/>
      <c r="R59" s="361">
        <v>2.8025073860593102</v>
      </c>
      <c r="S59" s="361">
        <v>3.0542953500728061</v>
      </c>
      <c r="T59" s="361">
        <v>2.948112137157743</v>
      </c>
      <c r="V59" s="260"/>
      <c r="W59" s="260"/>
      <c r="X59" s="260"/>
    </row>
    <row r="60" spans="1:25" x14ac:dyDescent="0.25">
      <c r="A60" s="370" t="s">
        <v>494</v>
      </c>
      <c r="B60" s="367">
        <v>16</v>
      </c>
      <c r="C60" s="367">
        <v>150</v>
      </c>
      <c r="D60" s="367">
        <v>5</v>
      </c>
      <c r="E60" s="367">
        <v>130</v>
      </c>
      <c r="F60" s="365" t="s">
        <v>1035</v>
      </c>
      <c r="G60" s="360" t="s">
        <v>495</v>
      </c>
      <c r="H60" s="361">
        <v>0.94424722591745391</v>
      </c>
      <c r="I60" s="361">
        <v>0.90472690198993233</v>
      </c>
      <c r="J60" s="361">
        <v>1.0968511987543379</v>
      </c>
      <c r="K60" s="361">
        <v>1.0410874960512775</v>
      </c>
      <c r="L60" s="361">
        <v>1.1797615888854072</v>
      </c>
      <c r="M60" s="361">
        <v>1.1628038688059421</v>
      </c>
      <c r="N60" s="361">
        <v>1.3987609741889093</v>
      </c>
      <c r="O60" s="361">
        <v>1.1799116977130575</v>
      </c>
      <c r="P60" s="361">
        <v>1.3610901795821204</v>
      </c>
      <c r="Q60" s="361"/>
      <c r="R60" s="361">
        <v>0.99962568292875009</v>
      </c>
      <c r="S60" s="361">
        <v>1.2567446372719564</v>
      </c>
      <c r="T60" s="361">
        <v>1.1494922214697008</v>
      </c>
      <c r="V60" s="260"/>
      <c r="W60" s="260"/>
      <c r="X60" s="260"/>
    </row>
    <row r="61" spans="1:25" x14ac:dyDescent="0.25">
      <c r="A61" s="370" t="s">
        <v>500</v>
      </c>
      <c r="B61" s="367">
        <v>16</v>
      </c>
      <c r="C61" s="367">
        <v>150</v>
      </c>
      <c r="D61" s="367">
        <v>5</v>
      </c>
      <c r="E61" s="367">
        <v>130</v>
      </c>
      <c r="F61" s="365" t="s">
        <v>1036</v>
      </c>
      <c r="G61" s="360" t="s">
        <v>501</v>
      </c>
      <c r="H61" s="361">
        <v>0.70682095573891568</v>
      </c>
      <c r="I61" s="361">
        <v>0.52136870001950653</v>
      </c>
      <c r="J61" s="361">
        <v>1.0483665100991373</v>
      </c>
      <c r="K61" s="361">
        <v>0.76586924095164732</v>
      </c>
      <c r="L61" s="361">
        <v>1.2041483657974517</v>
      </c>
      <c r="M61" s="361">
        <v>0.79032675751537529</v>
      </c>
      <c r="N61" s="361">
        <v>0.99038997444298538</v>
      </c>
      <c r="O61" s="361">
        <v>1.0639740352921332</v>
      </c>
      <c r="P61" s="361">
        <v>1.1422176917420415</v>
      </c>
      <c r="Q61" s="361"/>
      <c r="R61" s="361">
        <v>0.76470162674662667</v>
      </c>
      <c r="S61" s="361">
        <v>1.0359476166261266</v>
      </c>
      <c r="T61" s="361">
        <v>0.92042189057348811</v>
      </c>
      <c r="V61" s="260"/>
      <c r="W61" s="260"/>
      <c r="X61" s="260"/>
    </row>
    <row r="62" spans="1:25" x14ac:dyDescent="0.25">
      <c r="A62" s="370"/>
      <c r="B62" s="374"/>
      <c r="C62" s="374"/>
      <c r="D62" s="374"/>
      <c r="E62" s="367"/>
      <c r="F62" s="365"/>
      <c r="G62" s="360" t="s">
        <v>1037</v>
      </c>
      <c r="H62" s="361">
        <v>0.32811204892018686</v>
      </c>
      <c r="I62" s="361">
        <v>0.33610885823069375</v>
      </c>
      <c r="J62" s="361">
        <v>0.33564953129692499</v>
      </c>
      <c r="K62" s="361">
        <v>0.34239972439815192</v>
      </c>
      <c r="L62" s="361">
        <v>0.28438259702394658</v>
      </c>
      <c r="M62" s="361">
        <v>0.33530831158582231</v>
      </c>
      <c r="N62" s="361">
        <v>0.23698464898095908</v>
      </c>
      <c r="O62" s="361">
        <v>0.21767068388391442</v>
      </c>
      <c r="P62" s="404">
        <v>0.14883281173072074</v>
      </c>
      <c r="Q62" s="404"/>
      <c r="R62" s="404">
        <v>0.33566635140949885</v>
      </c>
      <c r="S62" s="404">
        <v>0.24405611753629408</v>
      </c>
      <c r="T62" s="361">
        <v>0.28358023643274377</v>
      </c>
      <c r="V62" s="260"/>
      <c r="W62" s="260"/>
      <c r="X62" s="260"/>
    </row>
    <row r="63" spans="1:25" x14ac:dyDescent="0.25">
      <c r="A63" s="366"/>
      <c r="B63" s="367"/>
      <c r="C63" s="367"/>
      <c r="D63" s="367"/>
      <c r="E63" s="367"/>
      <c r="F63" s="363"/>
      <c r="G63" s="364"/>
      <c r="H63" s="361"/>
      <c r="I63" s="361"/>
      <c r="J63" s="361"/>
      <c r="K63" s="361"/>
      <c r="L63" s="361"/>
      <c r="M63" s="361"/>
      <c r="N63" s="361"/>
      <c r="O63" s="361"/>
      <c r="P63" s="404"/>
      <c r="Q63" s="404"/>
      <c r="R63" s="404"/>
      <c r="S63" s="404"/>
      <c r="T63" s="361"/>
    </row>
    <row r="64" spans="1:25" x14ac:dyDescent="0.25">
      <c r="A64" s="366"/>
      <c r="B64" s="367"/>
      <c r="C64" s="367"/>
      <c r="D64" s="367"/>
      <c r="E64" s="367"/>
      <c r="F64" s="363"/>
      <c r="G64" s="364" t="s">
        <v>1038</v>
      </c>
      <c r="H64" s="361">
        <v>0.10255529796750866</v>
      </c>
      <c r="I64" s="361">
        <v>9.8984756020210299E-2</v>
      </c>
      <c r="J64" s="361">
        <v>8.999903580289785E-2</v>
      </c>
      <c r="K64" s="361">
        <v>0.11511082887878807</v>
      </c>
      <c r="L64" s="361">
        <v>9.7615134265146702E-2</v>
      </c>
      <c r="M64" s="361">
        <v>0.14450602102361682</v>
      </c>
      <c r="N64" s="361">
        <v>9.7533124136667218E-2</v>
      </c>
      <c r="O64" s="361">
        <v>0.12322921186193483</v>
      </c>
      <c r="P64" s="404">
        <v>7.9779577155347559E-2</v>
      </c>
      <c r="Q64" s="404"/>
      <c r="R64" s="404">
        <v>0.10169741937234679</v>
      </c>
      <c r="S64" s="404">
        <v>0.10877592472577331</v>
      </c>
      <c r="T64" s="361">
        <v>0.10567387619468586</v>
      </c>
      <c r="V64" s="260"/>
      <c r="W64" s="260"/>
      <c r="X64" s="260"/>
    </row>
    <row r="65" spans="1:20" x14ac:dyDescent="0.25">
      <c r="A65" s="366"/>
      <c r="B65" s="367"/>
      <c r="C65" s="367"/>
      <c r="D65" s="367"/>
      <c r="E65" s="367"/>
      <c r="F65" s="365"/>
      <c r="G65" s="360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</row>
    <row r="66" spans="1:20" x14ac:dyDescent="0.25">
      <c r="A66" s="366" t="s">
        <v>516</v>
      </c>
      <c r="B66" s="367"/>
      <c r="C66" s="367"/>
      <c r="D66" s="367">
        <v>6</v>
      </c>
      <c r="E66" s="367">
        <v>165</v>
      </c>
      <c r="F66" s="363" t="s">
        <v>1039</v>
      </c>
      <c r="G66" s="364" t="s">
        <v>517</v>
      </c>
      <c r="H66" s="361">
        <v>0.38948039507156457</v>
      </c>
      <c r="I66" s="361">
        <v>0.44841418072383282</v>
      </c>
      <c r="J66" s="361">
        <v>0.46237757948147545</v>
      </c>
      <c r="K66" s="361">
        <v>0.46925041164618403</v>
      </c>
      <c r="L66" s="361">
        <v>0.48006864243987951</v>
      </c>
      <c r="M66" s="361">
        <v>0.48148536878221909</v>
      </c>
      <c r="N66" s="361">
        <v>0.48618110109421914</v>
      </c>
      <c r="O66" s="361">
        <v>0.49333434645382201</v>
      </c>
      <c r="P66" s="361">
        <v>0.52850952100662618</v>
      </c>
      <c r="Q66" s="361"/>
      <c r="R66" s="361">
        <v>0.44346109265147404</v>
      </c>
      <c r="S66" s="361">
        <v>0.49381228408590355</v>
      </c>
      <c r="T66" s="361">
        <v>0.47222286849919604</v>
      </c>
    </row>
    <row r="67" spans="1:20" x14ac:dyDescent="0.25">
      <c r="A67" s="370"/>
      <c r="B67" s="374"/>
      <c r="C67" s="374"/>
      <c r="D67" s="374"/>
      <c r="E67" s="374"/>
      <c r="F67" s="363"/>
      <c r="G67" s="364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</row>
    <row r="68" spans="1:20" x14ac:dyDescent="0.25">
      <c r="A68" s="366" t="s">
        <v>522</v>
      </c>
      <c r="B68" s="367"/>
      <c r="C68" s="367"/>
      <c r="D68" s="367">
        <v>6</v>
      </c>
      <c r="E68" s="367">
        <v>165</v>
      </c>
      <c r="F68" s="363" t="s">
        <v>1040</v>
      </c>
      <c r="G68" s="364" t="s">
        <v>523</v>
      </c>
      <c r="H68" s="361">
        <v>1.511585963906753</v>
      </c>
      <c r="I68" s="361">
        <v>1.4674206891642931</v>
      </c>
      <c r="J68" s="361">
        <v>1.3964465035574447</v>
      </c>
      <c r="K68" s="361">
        <v>1.3781950140519865</v>
      </c>
      <c r="L68" s="361">
        <v>1.3762176044688881</v>
      </c>
      <c r="M68" s="361">
        <v>1.4336288104046135</v>
      </c>
      <c r="N68" s="361">
        <v>1.4113315326628602</v>
      </c>
      <c r="O68" s="361">
        <v>1.299276823521871</v>
      </c>
      <c r="P68" s="361">
        <v>1.5403411380314365</v>
      </c>
      <c r="Q68" s="361"/>
      <c r="R68" s="361">
        <v>1.4361825141862796</v>
      </c>
      <c r="S68" s="361">
        <v>1.4115702984774543</v>
      </c>
      <c r="T68" s="361">
        <v>1.4222788604732897</v>
      </c>
    </row>
    <row r="69" spans="1:20" x14ac:dyDescent="0.25">
      <c r="A69" s="366" t="s">
        <v>528</v>
      </c>
      <c r="B69" s="367"/>
      <c r="C69" s="367"/>
      <c r="D69" s="367">
        <v>6</v>
      </c>
      <c r="E69" s="367">
        <v>165</v>
      </c>
      <c r="F69" s="363" t="s">
        <v>1041</v>
      </c>
      <c r="G69" s="364" t="s">
        <v>529</v>
      </c>
      <c r="H69" s="361">
        <v>1.507909223037883</v>
      </c>
      <c r="I69" s="361">
        <v>2.2128212688241913</v>
      </c>
      <c r="J69" s="361">
        <v>2.4344333897594455</v>
      </c>
      <c r="K69" s="361">
        <v>2.4592616347949083</v>
      </c>
      <c r="L69" s="361">
        <v>2.4433038062724428</v>
      </c>
      <c r="M69" s="361">
        <v>2.4051525723185287</v>
      </c>
      <c r="N69" s="361">
        <v>2.6026591771247891</v>
      </c>
      <c r="O69" s="361">
        <v>2.3795065839665646</v>
      </c>
      <c r="P69" s="361">
        <v>2.5635671630129058</v>
      </c>
      <c r="Q69" s="361"/>
      <c r="R69" s="361">
        <v>2.1656805728945998</v>
      </c>
      <c r="S69" s="361">
        <v>2.4774577216499427</v>
      </c>
      <c r="T69" s="361">
        <v>2.3424172637845389</v>
      </c>
    </row>
    <row r="70" spans="1:20" x14ac:dyDescent="0.25">
      <c r="A70" s="370"/>
      <c r="B70" s="374"/>
      <c r="C70" s="374"/>
      <c r="D70" s="367"/>
      <c r="E70" s="367"/>
      <c r="F70" s="365"/>
      <c r="G70" s="360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</row>
    <row r="71" spans="1:20" x14ac:dyDescent="0.25">
      <c r="A71" s="194" t="s">
        <v>576</v>
      </c>
      <c r="B71" s="374"/>
      <c r="C71" s="374"/>
      <c r="D71" s="367"/>
      <c r="E71" s="367"/>
      <c r="F71" s="365"/>
      <c r="G71" s="360" t="s">
        <v>577</v>
      </c>
      <c r="H71" s="361">
        <v>1.0814166116058384</v>
      </c>
      <c r="I71" s="361">
        <v>0.83523349218600218</v>
      </c>
      <c r="J71" s="361">
        <v>1.092025701223055</v>
      </c>
      <c r="K71" s="361">
        <v>1.1940492035959629</v>
      </c>
      <c r="L71" s="361">
        <v>1.0587336442646245</v>
      </c>
      <c r="M71" s="361">
        <v>0.81749268702270805</v>
      </c>
      <c r="N71" s="361">
        <v>0.97456919472228598</v>
      </c>
      <c r="O71" s="361">
        <v>1.010480599337189</v>
      </c>
      <c r="P71" s="361">
        <v>0.98725780349185477</v>
      </c>
      <c r="Q71" s="361"/>
      <c r="R71" s="361">
        <v>1.0529906460157348</v>
      </c>
      <c r="S71" s="361">
        <v>0.96930273520944643</v>
      </c>
      <c r="T71" s="361">
        <v>1.0056765786916748</v>
      </c>
    </row>
    <row r="72" spans="1:20" x14ac:dyDescent="0.25">
      <c r="A72" s="375" t="s">
        <v>982</v>
      </c>
      <c r="B72" s="367">
        <v>20</v>
      </c>
      <c r="C72" s="367">
        <v>191</v>
      </c>
      <c r="D72" s="367">
        <v>6</v>
      </c>
      <c r="E72" s="367">
        <v>165</v>
      </c>
      <c r="F72" s="365" t="s">
        <v>1042</v>
      </c>
      <c r="G72" s="360" t="s">
        <v>583</v>
      </c>
      <c r="H72" s="361">
        <v>0.51757308010898306</v>
      </c>
      <c r="I72" s="361">
        <v>0.40687757546242426</v>
      </c>
      <c r="J72" s="361">
        <v>0.47197010373220694</v>
      </c>
      <c r="K72" s="361">
        <v>0.72635701097470029</v>
      </c>
      <c r="L72" s="361">
        <v>0.99068976513005136</v>
      </c>
      <c r="M72" s="361">
        <v>0.82406538327752632</v>
      </c>
      <c r="N72" s="361">
        <v>0.67619442454218615</v>
      </c>
      <c r="O72" s="361">
        <v>1.1420086901234625</v>
      </c>
      <c r="P72" s="361">
        <v>1.150235035380663</v>
      </c>
      <c r="Q72" s="361"/>
      <c r="R72" s="361">
        <v>0.53113313711070265</v>
      </c>
      <c r="S72" s="361">
        <v>0.9551808383050604</v>
      </c>
      <c r="T72" s="361">
        <v>0.77515361297235319</v>
      </c>
    </row>
    <row r="73" spans="1:20" x14ac:dyDescent="0.25">
      <c r="A73" s="370" t="s">
        <v>586</v>
      </c>
      <c r="B73" s="367">
        <v>20</v>
      </c>
      <c r="C73" s="367">
        <v>191</v>
      </c>
      <c r="D73" s="367">
        <v>6</v>
      </c>
      <c r="E73" s="367">
        <v>165</v>
      </c>
      <c r="F73" s="365" t="s">
        <v>1043</v>
      </c>
      <c r="G73" s="360" t="s">
        <v>587</v>
      </c>
      <c r="H73" s="361">
        <v>1.5660610054586805</v>
      </c>
      <c r="I73" s="361">
        <v>1.2534658499237168</v>
      </c>
      <c r="J73" s="361">
        <v>1.375212270524595</v>
      </c>
      <c r="K73" s="361">
        <v>1.3807345302789218</v>
      </c>
      <c r="L73" s="361">
        <v>1.3811093970581565</v>
      </c>
      <c r="M73" s="361">
        <v>1.4114580553687281</v>
      </c>
      <c r="N73" s="361">
        <v>1.7490350850391592</v>
      </c>
      <c r="O73" s="361">
        <v>1.8398681768165244</v>
      </c>
      <c r="P73" s="361">
        <v>1.1164264074399943</v>
      </c>
      <c r="Q73" s="361"/>
      <c r="R73" s="361">
        <v>1.3918240741178369</v>
      </c>
      <c r="S73" s="361">
        <v>1.5040753559720126</v>
      </c>
      <c r="T73" s="361">
        <v>1.4587858308221755</v>
      </c>
    </row>
    <row r="74" spans="1:20" x14ac:dyDescent="0.25">
      <c r="A74" s="375" t="s">
        <v>983</v>
      </c>
      <c r="B74" s="367">
        <v>20</v>
      </c>
      <c r="C74" s="367">
        <v>191</v>
      </c>
      <c r="D74" s="367">
        <v>6</v>
      </c>
      <c r="E74" s="367">
        <v>165</v>
      </c>
      <c r="F74" s="365" t="s">
        <v>1044</v>
      </c>
      <c r="G74" s="360" t="s">
        <v>589</v>
      </c>
      <c r="H74" s="361">
        <v>0.68102212296149967</v>
      </c>
      <c r="I74" s="361">
        <v>0.8310211921348738</v>
      </c>
      <c r="J74" s="361">
        <v>0.58320109249234697</v>
      </c>
      <c r="K74" s="361">
        <v>0.93727440895393888</v>
      </c>
      <c r="L74" s="361">
        <v>0.94444488385605496</v>
      </c>
      <c r="M74" s="361">
        <v>0.91580203745756439</v>
      </c>
      <c r="N74" s="361">
        <v>0.80197858022454704</v>
      </c>
      <c r="O74" s="361">
        <v>0.86685097976556358</v>
      </c>
      <c r="P74" s="361">
        <v>0.97911916046017911</v>
      </c>
      <c r="Q74" s="361"/>
      <c r="R74" s="361">
        <v>0.76257166890951167</v>
      </c>
      <c r="S74" s="361">
        <v>0.90096897488813554</v>
      </c>
      <c r="T74" s="361">
        <v>0.84204387202116882</v>
      </c>
    </row>
    <row r="75" spans="1:20" x14ac:dyDescent="0.25">
      <c r="A75" s="370"/>
      <c r="B75" s="374"/>
      <c r="C75" s="374"/>
      <c r="D75" s="367"/>
      <c r="E75" s="367"/>
      <c r="F75" s="365"/>
      <c r="G75" s="360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</row>
    <row r="76" spans="1:20" s="262" customFormat="1" x14ac:dyDescent="0.25">
      <c r="A76" s="366"/>
      <c r="B76" s="367"/>
      <c r="C76" s="367"/>
      <c r="D76" s="367"/>
      <c r="E76" s="367"/>
      <c r="F76" s="363"/>
      <c r="G76" s="364" t="s">
        <v>1045</v>
      </c>
      <c r="H76" s="373">
        <v>0.22932274319002557</v>
      </c>
      <c r="I76" s="373">
        <v>0.28826005859208964</v>
      </c>
      <c r="J76" s="373">
        <v>0.28852625464953063</v>
      </c>
      <c r="K76" s="373">
        <v>0.28562660090451369</v>
      </c>
      <c r="L76" s="373">
        <v>0.29694436845376915</v>
      </c>
      <c r="M76" s="373">
        <v>0.3047377392622288</v>
      </c>
      <c r="N76" s="373">
        <v>0.29937329449615535</v>
      </c>
      <c r="O76" s="373">
        <v>0.30881497241229855</v>
      </c>
      <c r="P76" s="373">
        <v>0.34440771089264433</v>
      </c>
      <c r="Q76" s="373"/>
      <c r="R76" s="373">
        <v>0.27364701838008698</v>
      </c>
      <c r="S76" s="373">
        <v>0.31074396310793734</v>
      </c>
      <c r="T76" s="373">
        <v>0.29483527169544421</v>
      </c>
    </row>
    <row r="77" spans="1:20" x14ac:dyDescent="0.25">
      <c r="A77" s="358"/>
      <c r="B77" s="359"/>
      <c r="C77" s="359"/>
      <c r="D77" s="367"/>
      <c r="E77" s="367"/>
      <c r="F77" s="365"/>
      <c r="G77" s="360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</row>
    <row r="78" spans="1:20" x14ac:dyDescent="0.25">
      <c r="A78" s="366" t="s">
        <v>622</v>
      </c>
      <c r="B78" s="367"/>
      <c r="C78" s="367"/>
      <c r="D78" s="367">
        <v>7</v>
      </c>
      <c r="E78" s="367">
        <v>218</v>
      </c>
      <c r="F78" s="363" t="s">
        <v>1046</v>
      </c>
      <c r="G78" s="364" t="s">
        <v>623</v>
      </c>
      <c r="H78" s="373">
        <v>5.5750111309215278</v>
      </c>
      <c r="I78" s="373">
        <v>5.4927015790263738</v>
      </c>
      <c r="J78" s="373">
        <v>5.5752556250357914</v>
      </c>
      <c r="K78" s="373">
        <v>5.5949430829899205</v>
      </c>
      <c r="L78" s="373">
        <v>5.3891457029557648</v>
      </c>
      <c r="M78" s="373">
        <v>5.3767145554647788</v>
      </c>
      <c r="N78" s="373">
        <v>5.2853141804815715</v>
      </c>
      <c r="O78" s="373">
        <v>4.9848237728052434</v>
      </c>
      <c r="P78" s="373">
        <v>4.853582271325692</v>
      </c>
      <c r="Q78" s="373"/>
      <c r="R78" s="373">
        <v>5.5599490795056568</v>
      </c>
      <c r="S78" s="373">
        <v>5.1786041116846588</v>
      </c>
      <c r="T78" s="373">
        <v>5.3415980824825411</v>
      </c>
    </row>
    <row r="79" spans="1:20" x14ac:dyDescent="0.25">
      <c r="A79" s="358"/>
      <c r="B79" s="359"/>
      <c r="C79" s="359"/>
      <c r="D79" s="359"/>
      <c r="E79" s="359"/>
      <c r="F79" s="365"/>
      <c r="G79" s="360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</row>
    <row r="80" spans="1:20" x14ac:dyDescent="0.25">
      <c r="A80" s="366" t="s">
        <v>624</v>
      </c>
      <c r="B80" s="367"/>
      <c r="C80" s="367">
        <v>219</v>
      </c>
      <c r="D80" s="367">
        <v>7</v>
      </c>
      <c r="E80" s="367">
        <v>218</v>
      </c>
      <c r="F80" s="363" t="s">
        <v>1047</v>
      </c>
      <c r="G80" s="364" t="s">
        <v>625</v>
      </c>
      <c r="H80" s="361">
        <v>6.7433959547272</v>
      </c>
      <c r="I80" s="361">
        <v>6.5965945881998405</v>
      </c>
      <c r="J80" s="361">
        <v>6.7285868906004138</v>
      </c>
      <c r="K80" s="361">
        <v>6.7547546903334359</v>
      </c>
      <c r="L80" s="361">
        <v>6.4944810094117305</v>
      </c>
      <c r="M80" s="361">
        <v>6.4466223068420572</v>
      </c>
      <c r="N80" s="361">
        <v>6.2897422925999713</v>
      </c>
      <c r="O80" s="361">
        <v>6.0447140530353574</v>
      </c>
      <c r="P80" s="361">
        <v>5.8541904595954959</v>
      </c>
      <c r="Q80" s="361"/>
      <c r="R80" s="361">
        <v>6.7059145056409788</v>
      </c>
      <c r="S80" s="361">
        <v>6.2291988253994912</v>
      </c>
      <c r="T80" s="361">
        <v>6.4369587707236757</v>
      </c>
    </row>
    <row r="81" spans="1:20" x14ac:dyDescent="0.25">
      <c r="A81" s="370" t="s">
        <v>626</v>
      </c>
      <c r="B81" s="374"/>
      <c r="C81" s="367">
        <v>219</v>
      </c>
      <c r="D81" s="367">
        <v>7</v>
      </c>
      <c r="E81" s="367">
        <v>218</v>
      </c>
      <c r="F81" s="365" t="s">
        <v>1048</v>
      </c>
      <c r="G81" s="360" t="s">
        <v>627</v>
      </c>
      <c r="H81" s="361">
        <v>7.6638492721782452</v>
      </c>
      <c r="I81" s="361">
        <v>7.2282372303219695</v>
      </c>
      <c r="J81" s="361">
        <v>8.4208150984005528</v>
      </c>
      <c r="K81" s="361">
        <v>8.1100783163217862</v>
      </c>
      <c r="L81" s="361">
        <v>7.6042285818824462</v>
      </c>
      <c r="M81" s="361">
        <v>6.7568734777502071</v>
      </c>
      <c r="N81" s="362">
        <v>7.1029353306539154</v>
      </c>
      <c r="O81" s="362">
        <v>6.6247750217743064</v>
      </c>
      <c r="P81" s="362">
        <v>6.2209486001747196</v>
      </c>
      <c r="Q81" s="362"/>
      <c r="R81" s="361">
        <v>7.863804593060812</v>
      </c>
      <c r="S81" s="362">
        <v>6.879189641218594</v>
      </c>
      <c r="T81" s="362">
        <v>7.3212189068328666</v>
      </c>
    </row>
    <row r="82" spans="1:20" x14ac:dyDescent="0.25">
      <c r="A82" s="368"/>
      <c r="B82" s="369"/>
      <c r="C82" s="367">
        <v>219</v>
      </c>
      <c r="D82" s="367">
        <v>7</v>
      </c>
      <c r="E82" s="367">
        <v>218</v>
      </c>
      <c r="F82" s="365" t="s">
        <v>1049</v>
      </c>
      <c r="G82" s="360" t="s">
        <v>998</v>
      </c>
      <c r="H82" s="361"/>
      <c r="I82" s="361"/>
      <c r="J82" s="361"/>
      <c r="K82" s="361"/>
      <c r="L82" s="361"/>
      <c r="M82" s="361"/>
      <c r="N82" s="361"/>
      <c r="O82" s="361"/>
      <c r="P82" s="361"/>
      <c r="Q82" s="361"/>
      <c r="R82" s="361"/>
      <c r="S82" s="361"/>
      <c r="T82" s="361"/>
    </row>
    <row r="83" spans="1:20" x14ac:dyDescent="0.25">
      <c r="A83" s="376" t="s">
        <v>629</v>
      </c>
      <c r="B83" s="369"/>
      <c r="C83" s="367">
        <v>219</v>
      </c>
      <c r="D83" s="367">
        <v>7</v>
      </c>
      <c r="E83" s="367">
        <v>218</v>
      </c>
      <c r="F83" s="365" t="s">
        <v>1050</v>
      </c>
      <c r="G83" s="360" t="s">
        <v>630</v>
      </c>
      <c r="H83" s="361">
        <v>0.27682461007222586</v>
      </c>
      <c r="I83" s="361">
        <v>2.0710854572444624</v>
      </c>
      <c r="J83" s="361">
        <v>0.12231085123282578</v>
      </c>
      <c r="K83" s="361">
        <v>1.6666254380540095</v>
      </c>
      <c r="L83" s="361">
        <v>3.9022466963112099</v>
      </c>
      <c r="M83" s="361">
        <v>2.3368238236678067</v>
      </c>
      <c r="N83" s="361">
        <v>1.2495982699638217</v>
      </c>
      <c r="O83" s="361">
        <v>2.0128428547987629</v>
      </c>
      <c r="P83" s="361">
        <v>1.4385971754582865</v>
      </c>
      <c r="Q83" s="361"/>
      <c r="R83" s="361">
        <v>1.1272356320291397</v>
      </c>
      <c r="S83" s="361">
        <v>2.2160021133620518</v>
      </c>
      <c r="T83" s="361">
        <v>1.7782506414859323</v>
      </c>
    </row>
    <row r="84" spans="1:20" x14ac:dyDescent="0.25">
      <c r="A84" s="376" t="s">
        <v>631</v>
      </c>
      <c r="B84" s="369"/>
      <c r="C84" s="367">
        <v>219</v>
      </c>
      <c r="D84" s="367">
        <v>7</v>
      </c>
      <c r="E84" s="367">
        <v>218</v>
      </c>
      <c r="F84" s="365" t="s">
        <v>1051</v>
      </c>
      <c r="G84" s="360" t="s">
        <v>632</v>
      </c>
      <c r="H84" s="361">
        <v>5.5993843736563393</v>
      </c>
      <c r="I84" s="361">
        <v>5.8802630630169395</v>
      </c>
      <c r="J84" s="361">
        <v>5.4421324087520322</v>
      </c>
      <c r="K84" s="361">
        <v>5.8790285727484806</v>
      </c>
      <c r="L84" s="361">
        <v>5.5410757114939697</v>
      </c>
      <c r="M84" s="361">
        <v>5.3985444559901632</v>
      </c>
      <c r="N84" s="361">
        <v>4.8692995344449379</v>
      </c>
      <c r="O84" s="361">
        <v>5.385436622880758</v>
      </c>
      <c r="P84" s="361">
        <v>4.7486243960403645</v>
      </c>
      <c r="Q84" s="361"/>
      <c r="R84" s="361">
        <v>5.7012247023024631</v>
      </c>
      <c r="S84" s="361">
        <v>5.1931079683678991</v>
      </c>
      <c r="T84" s="361">
        <v>5.4185716844454861</v>
      </c>
    </row>
    <row r="85" spans="1:20" x14ac:dyDescent="0.25">
      <c r="A85" s="370" t="s">
        <v>633</v>
      </c>
      <c r="B85" s="374"/>
      <c r="C85" s="367">
        <v>219</v>
      </c>
      <c r="D85" s="367">
        <v>7</v>
      </c>
      <c r="E85" s="367">
        <v>218</v>
      </c>
      <c r="F85" s="365" t="s">
        <v>1052</v>
      </c>
      <c r="G85" s="360" t="s">
        <v>634</v>
      </c>
      <c r="H85" s="361">
        <v>8.8661733136813936</v>
      </c>
      <c r="I85" s="361">
        <v>8.5089214552989123</v>
      </c>
      <c r="J85" s="361">
        <v>8.6874160490758126</v>
      </c>
      <c r="K85" s="361">
        <v>9.0345514786394272</v>
      </c>
      <c r="L85" s="361">
        <v>8.3971260857778773</v>
      </c>
      <c r="M85" s="361">
        <v>8.9607629384206504</v>
      </c>
      <c r="N85" s="361">
        <v>8.745043625608325</v>
      </c>
      <c r="O85" s="361">
        <v>8.0832540811963671</v>
      </c>
      <c r="P85" s="361">
        <v>7.5864911070936074</v>
      </c>
      <c r="Q85" s="361"/>
      <c r="R85" s="361">
        <v>8.7732307220245982</v>
      </c>
      <c r="S85" s="361">
        <v>8.3688800446857705</v>
      </c>
      <c r="T85" s="361">
        <v>8.5491256673701308</v>
      </c>
    </row>
    <row r="86" spans="1:20" x14ac:dyDescent="0.25">
      <c r="A86" s="370" t="s">
        <v>635</v>
      </c>
      <c r="B86" s="374"/>
      <c r="C86" s="367">
        <v>219</v>
      </c>
      <c r="D86" s="367">
        <v>7</v>
      </c>
      <c r="E86" s="367">
        <v>218</v>
      </c>
      <c r="F86" s="365" t="s">
        <v>1053</v>
      </c>
      <c r="G86" s="360" t="s">
        <v>636</v>
      </c>
      <c r="H86" s="361">
        <v>7.0178111173276658</v>
      </c>
      <c r="I86" s="361">
        <v>6.8168019676579172</v>
      </c>
      <c r="J86" s="361">
        <v>6.1084092596796031</v>
      </c>
      <c r="K86" s="361">
        <v>6.9563416185262241</v>
      </c>
      <c r="L86" s="361">
        <v>6.5304417807651811</v>
      </c>
      <c r="M86" s="361">
        <v>6.2272036078480255</v>
      </c>
      <c r="N86" s="361">
        <v>5.9078351135967626</v>
      </c>
      <c r="O86" s="361">
        <v>5.5208287356664414</v>
      </c>
      <c r="P86" s="361">
        <v>5.3787775368955177</v>
      </c>
      <c r="Q86" s="361"/>
      <c r="R86" s="361">
        <v>6.7174756550505004</v>
      </c>
      <c r="S86" s="361">
        <v>5.9177014776495831</v>
      </c>
      <c r="T86" s="361">
        <v>6.2700141923283139</v>
      </c>
    </row>
    <row r="87" spans="1:20" x14ac:dyDescent="0.25">
      <c r="A87" s="370" t="s">
        <v>637</v>
      </c>
      <c r="B87" s="374"/>
      <c r="C87" s="367">
        <v>219</v>
      </c>
      <c r="D87" s="367">
        <v>7</v>
      </c>
      <c r="E87" s="367">
        <v>218</v>
      </c>
      <c r="F87" s="365" t="s">
        <v>1054</v>
      </c>
      <c r="G87" s="360" t="s">
        <v>638</v>
      </c>
      <c r="H87" s="361">
        <v>7.976868349660001</v>
      </c>
      <c r="I87" s="361">
        <v>7.1682855054652146</v>
      </c>
      <c r="J87" s="361">
        <v>7.6370592030299376</v>
      </c>
      <c r="K87" s="361">
        <v>7.8885871126189153</v>
      </c>
      <c r="L87" s="361">
        <v>8.1965955342317542</v>
      </c>
      <c r="M87" s="361">
        <v>8.6360866499001681</v>
      </c>
      <c r="N87" s="361">
        <v>8.793699727953646</v>
      </c>
      <c r="O87" s="361">
        <v>7.8480831344659716</v>
      </c>
      <c r="P87" s="361">
        <v>8.147428360079239</v>
      </c>
      <c r="Q87" s="361"/>
      <c r="R87" s="361">
        <v>7.6679015707454257</v>
      </c>
      <c r="S87" s="361">
        <v>8.3270928532902957</v>
      </c>
      <c r="T87" s="361">
        <v>8.0416976329858798</v>
      </c>
    </row>
    <row r="88" spans="1:20" x14ac:dyDescent="0.25">
      <c r="A88" s="370" t="s">
        <v>639</v>
      </c>
      <c r="B88" s="374"/>
      <c r="C88" s="367">
        <v>219</v>
      </c>
      <c r="D88" s="367">
        <v>7</v>
      </c>
      <c r="E88" s="367">
        <v>218</v>
      </c>
      <c r="F88" s="365" t="s">
        <v>1055</v>
      </c>
      <c r="G88" s="360" t="s">
        <v>640</v>
      </c>
      <c r="H88" s="361">
        <v>4.5824460315732702</v>
      </c>
      <c r="I88" s="361">
        <v>4.4407067591279183</v>
      </c>
      <c r="J88" s="361">
        <v>4.5571602069389341</v>
      </c>
      <c r="K88" s="361">
        <v>4.646158083961514</v>
      </c>
      <c r="L88" s="361">
        <v>4.4561879783635261</v>
      </c>
      <c r="M88" s="361">
        <v>5.734108320740023</v>
      </c>
      <c r="N88" s="361">
        <v>4.4827777629201817</v>
      </c>
      <c r="O88" s="361">
        <v>4.5535531871178154</v>
      </c>
      <c r="P88" s="361">
        <v>4.654412253883744</v>
      </c>
      <c r="Q88" s="361"/>
      <c r="R88" s="361">
        <v>4.5551470915469929</v>
      </c>
      <c r="S88" s="361">
        <v>4.7866542744530118</v>
      </c>
      <c r="T88" s="361">
        <v>4.6796861771952551</v>
      </c>
    </row>
    <row r="89" spans="1:20" x14ac:dyDescent="0.25">
      <c r="A89" s="370" t="s">
        <v>641</v>
      </c>
      <c r="B89" s="374"/>
      <c r="C89" s="367">
        <v>219</v>
      </c>
      <c r="D89" s="367">
        <v>7</v>
      </c>
      <c r="E89" s="367">
        <v>218</v>
      </c>
      <c r="F89" s="365" t="s">
        <v>1056</v>
      </c>
      <c r="G89" s="360" t="s">
        <v>642</v>
      </c>
      <c r="H89" s="361">
        <v>8.9634998684717253</v>
      </c>
      <c r="I89" s="361">
        <v>8.5805163562343001</v>
      </c>
      <c r="J89" s="361">
        <v>8.4285592743143916</v>
      </c>
      <c r="K89" s="361">
        <v>8.7551709613113768</v>
      </c>
      <c r="L89" s="361">
        <v>8.0311149097897179</v>
      </c>
      <c r="M89" s="361">
        <v>7.6285621203674143</v>
      </c>
      <c r="N89" s="361">
        <v>7.7706824687121436</v>
      </c>
      <c r="O89" s="361">
        <v>7.8115622813204961</v>
      </c>
      <c r="P89" s="361">
        <v>7.3925863317118106</v>
      </c>
      <c r="Q89" s="361"/>
      <c r="R89" s="361">
        <v>8.6804166703959442</v>
      </c>
      <c r="S89" s="361">
        <v>7.7304235772081622</v>
      </c>
      <c r="T89" s="361">
        <v>8.1539267672951201</v>
      </c>
    </row>
    <row r="90" spans="1:20" x14ac:dyDescent="0.25">
      <c r="A90" s="370" t="s">
        <v>643</v>
      </c>
      <c r="B90" s="374"/>
      <c r="C90" s="367">
        <v>219</v>
      </c>
      <c r="D90" s="367">
        <v>7</v>
      </c>
      <c r="E90" s="367">
        <v>218</v>
      </c>
      <c r="F90" s="365" t="s">
        <v>1057</v>
      </c>
      <c r="G90" s="360" t="s">
        <v>644</v>
      </c>
      <c r="H90" s="361">
        <v>5.9022417785033721</v>
      </c>
      <c r="I90" s="361">
        <v>6.2230125919919352</v>
      </c>
      <c r="J90" s="361">
        <v>6.7502657349380142</v>
      </c>
      <c r="K90" s="361">
        <v>5.8612452139553337</v>
      </c>
      <c r="L90" s="361">
        <v>6.1392956413278847</v>
      </c>
      <c r="M90" s="361">
        <v>5.9184504100453008</v>
      </c>
      <c r="N90" s="361">
        <v>6.2070199471204388</v>
      </c>
      <c r="O90" s="361">
        <v>5.7588542789179016</v>
      </c>
      <c r="P90" s="361">
        <v>6.2252416065125349</v>
      </c>
      <c r="Q90" s="361"/>
      <c r="R90" s="361">
        <v>6.1863681080113819</v>
      </c>
      <c r="S90" s="361">
        <v>6.0463370746542155</v>
      </c>
      <c r="T90" s="361">
        <v>6.1062104638229373</v>
      </c>
    </row>
    <row r="91" spans="1:20" x14ac:dyDescent="0.25">
      <c r="A91" s="370" t="s">
        <v>645</v>
      </c>
      <c r="B91" s="374"/>
      <c r="C91" s="367">
        <v>219</v>
      </c>
      <c r="D91" s="367">
        <v>7</v>
      </c>
      <c r="E91" s="367">
        <v>218</v>
      </c>
      <c r="F91" s="365" t="s">
        <v>1058</v>
      </c>
      <c r="G91" s="360" t="s">
        <v>646</v>
      </c>
      <c r="H91" s="361">
        <v>6.9914916596288963</v>
      </c>
      <c r="I91" s="361">
        <v>7.087153913414677</v>
      </c>
      <c r="J91" s="361">
        <v>7.3883534476801964</v>
      </c>
      <c r="K91" s="361">
        <v>7.0079491098325981</v>
      </c>
      <c r="L91" s="361">
        <v>6.4541256263360642</v>
      </c>
      <c r="M91" s="361">
        <v>5.9596053753553599</v>
      </c>
      <c r="N91" s="361">
        <v>5.7237825328808052</v>
      </c>
      <c r="O91" s="361">
        <v>5.6452477478169776</v>
      </c>
      <c r="P91" s="361">
        <v>5.2449074826714277</v>
      </c>
      <c r="Q91" s="361"/>
      <c r="R91" s="361">
        <v>7.1239027783539495</v>
      </c>
      <c r="S91" s="361">
        <v>5.7989945657215012</v>
      </c>
      <c r="T91" s="361">
        <v>6.3590867435243572</v>
      </c>
    </row>
    <row r="92" spans="1:20" x14ac:dyDescent="0.25">
      <c r="A92" s="370" t="s">
        <v>647</v>
      </c>
      <c r="B92" s="374"/>
      <c r="C92" s="367">
        <v>219</v>
      </c>
      <c r="D92" s="367">
        <v>7</v>
      </c>
      <c r="E92" s="367">
        <v>218</v>
      </c>
      <c r="F92" s="365" t="s">
        <v>1059</v>
      </c>
      <c r="G92" s="360" t="s">
        <v>648</v>
      </c>
      <c r="H92" s="361">
        <v>11.140543301146886</v>
      </c>
      <c r="I92" s="361">
        <v>10.603331304723188</v>
      </c>
      <c r="J92" s="361">
        <v>11.311818649145714</v>
      </c>
      <c r="K92" s="361">
        <v>10.98267760883097</v>
      </c>
      <c r="L92" s="361">
        <v>10.286722129534406</v>
      </c>
      <c r="M92" s="361">
        <v>10.561562561154656</v>
      </c>
      <c r="N92" s="361">
        <v>10.384819825055629</v>
      </c>
      <c r="O92" s="361">
        <v>10.000810852201566</v>
      </c>
      <c r="P92" s="361">
        <v>10.39635496808868</v>
      </c>
      <c r="Q92" s="361"/>
      <c r="R92" s="361">
        <v>11.012144509491218</v>
      </c>
      <c r="S92" s="361">
        <v>10.326332064327234</v>
      </c>
      <c r="T92" s="361">
        <v>10.628032521006123</v>
      </c>
    </row>
    <row r="93" spans="1:20" x14ac:dyDescent="0.25">
      <c r="A93" s="370" t="s">
        <v>649</v>
      </c>
      <c r="B93" s="374"/>
      <c r="C93" s="367">
        <v>219</v>
      </c>
      <c r="D93" s="367">
        <v>7</v>
      </c>
      <c r="E93" s="367">
        <v>218</v>
      </c>
      <c r="F93" s="365" t="s">
        <v>1060</v>
      </c>
      <c r="G93" s="360" t="s">
        <v>650</v>
      </c>
      <c r="H93" s="361">
        <v>4.3825249062399259</v>
      </c>
      <c r="I93" s="361">
        <v>4.5963278566292383</v>
      </c>
      <c r="J93" s="361">
        <v>4.3537627955137177</v>
      </c>
      <c r="K93" s="361">
        <v>4.5715380460144042</v>
      </c>
      <c r="L93" s="361">
        <v>4.925700346911337</v>
      </c>
      <c r="M93" s="361">
        <v>4.5643959940595282</v>
      </c>
      <c r="N93" s="361">
        <v>4.709644390793243</v>
      </c>
      <c r="O93" s="361">
        <v>4.8097477696235424</v>
      </c>
      <c r="P93" s="361">
        <v>3.9202049680393505</v>
      </c>
      <c r="Q93" s="361"/>
      <c r="R93" s="361">
        <v>4.4775969679042165</v>
      </c>
      <c r="S93" s="361">
        <v>4.5832361528120984</v>
      </c>
      <c r="T93" s="361">
        <v>4.5389453650523341</v>
      </c>
    </row>
    <row r="94" spans="1:20" x14ac:dyDescent="0.25">
      <c r="A94" s="370" t="s">
        <v>651</v>
      </c>
      <c r="B94" s="374"/>
      <c r="C94" s="367">
        <v>219</v>
      </c>
      <c r="D94" s="367">
        <v>7</v>
      </c>
      <c r="E94" s="367">
        <v>218</v>
      </c>
      <c r="F94" s="365" t="s">
        <v>1061</v>
      </c>
      <c r="G94" s="360" t="s">
        <v>652</v>
      </c>
      <c r="H94" s="361">
        <v>4.0874398395322995</v>
      </c>
      <c r="I94" s="361">
        <v>3.9131063161117994</v>
      </c>
      <c r="J94" s="361">
        <v>4.0634521152707759</v>
      </c>
      <c r="K94" s="361">
        <v>3.9653949380080857</v>
      </c>
      <c r="L94" s="361">
        <v>4.005540363070085</v>
      </c>
      <c r="M94" s="361">
        <v>4.3600014798874671</v>
      </c>
      <c r="N94" s="361">
        <v>3.7806964596698034</v>
      </c>
      <c r="O94" s="361">
        <v>3.7272004263784067</v>
      </c>
      <c r="P94" s="361">
        <v>3.3420530829508834</v>
      </c>
      <c r="Q94" s="361"/>
      <c r="R94" s="361">
        <v>4.004798949124921</v>
      </c>
      <c r="S94" s="361">
        <v>3.8494392954057797</v>
      </c>
      <c r="T94" s="361">
        <v>3.9152725182212706</v>
      </c>
    </row>
    <row r="95" spans="1:20" x14ac:dyDescent="0.25">
      <c r="A95" s="370" t="s">
        <v>653</v>
      </c>
      <c r="B95" s="374"/>
      <c r="C95" s="367">
        <v>219</v>
      </c>
      <c r="D95" s="367">
        <v>7</v>
      </c>
      <c r="E95" s="367">
        <v>218</v>
      </c>
      <c r="F95" s="365" t="s">
        <v>1062</v>
      </c>
      <c r="G95" s="360" t="s">
        <v>654</v>
      </c>
      <c r="H95" s="361">
        <v>4.6024679647528473</v>
      </c>
      <c r="I95" s="361">
        <v>4.6265004169917674</v>
      </c>
      <c r="J95" s="361">
        <v>4.3674986686383672</v>
      </c>
      <c r="K95" s="361">
        <v>5.0021683746518839</v>
      </c>
      <c r="L95" s="361">
        <v>4.9380592067724773</v>
      </c>
      <c r="M95" s="361">
        <v>5.3233896930159732</v>
      </c>
      <c r="N95" s="361">
        <v>5.5186605839297149</v>
      </c>
      <c r="O95" s="361">
        <v>4.5296604665709168</v>
      </c>
      <c r="P95" s="361">
        <v>4.7760078253440268</v>
      </c>
      <c r="Q95" s="361"/>
      <c r="R95" s="361">
        <v>4.6482026168313082</v>
      </c>
      <c r="S95" s="361">
        <v>5.0264824683035911</v>
      </c>
      <c r="T95" s="361">
        <v>4.859279532680425</v>
      </c>
    </row>
    <row r="96" spans="1:20" x14ac:dyDescent="0.25">
      <c r="A96" s="370"/>
      <c r="B96" s="374"/>
      <c r="C96" s="374"/>
      <c r="D96" s="367"/>
      <c r="E96" s="367"/>
      <c r="F96" s="365"/>
      <c r="G96" s="360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</row>
    <row r="97" spans="1:20" x14ac:dyDescent="0.25">
      <c r="A97" s="366" t="s">
        <v>655</v>
      </c>
      <c r="B97" s="367"/>
      <c r="C97" s="367">
        <v>235</v>
      </c>
      <c r="D97" s="367">
        <v>7</v>
      </c>
      <c r="E97" s="367">
        <v>218</v>
      </c>
      <c r="F97" s="363" t="s">
        <v>1063</v>
      </c>
      <c r="G97" s="364" t="s">
        <v>656</v>
      </c>
      <c r="H97" s="373">
        <v>4.7034553684487008</v>
      </c>
      <c r="I97" s="373">
        <v>4.6778134916656144</v>
      </c>
      <c r="J97" s="373">
        <v>4.7538256838437318</v>
      </c>
      <c r="K97" s="373">
        <v>4.7790192786008561</v>
      </c>
      <c r="L97" s="373">
        <v>4.6163291338949461</v>
      </c>
      <c r="M97" s="373">
        <v>4.6331243909445901</v>
      </c>
      <c r="N97" s="373">
        <v>4.599819580357595</v>
      </c>
      <c r="O97" s="373">
        <v>4.2727890951647352</v>
      </c>
      <c r="P97" s="373">
        <v>4.1853739385225479</v>
      </c>
      <c r="Q97" s="373"/>
      <c r="R97" s="373">
        <v>4.7300762279446538</v>
      </c>
      <c r="S97" s="373">
        <v>4.4608840498200024</v>
      </c>
      <c r="T97" s="373">
        <v>4.5743586234699691</v>
      </c>
    </row>
    <row r="98" spans="1:20" x14ac:dyDescent="0.25">
      <c r="A98" s="358" t="s">
        <v>657</v>
      </c>
      <c r="B98" s="359"/>
      <c r="C98" s="367">
        <v>235</v>
      </c>
      <c r="D98" s="367">
        <v>7</v>
      </c>
      <c r="E98" s="367">
        <v>218</v>
      </c>
      <c r="F98" s="365" t="s">
        <v>1064</v>
      </c>
      <c r="G98" s="360" t="s">
        <v>658</v>
      </c>
      <c r="H98" s="361">
        <v>6.7181469170228612</v>
      </c>
      <c r="I98" s="361">
        <v>6.5907570269284212</v>
      </c>
      <c r="J98" s="361">
        <v>6.9108469634135847</v>
      </c>
      <c r="K98" s="361">
        <v>6.9705385968072591</v>
      </c>
      <c r="L98" s="361">
        <v>7.3240070784374112</v>
      </c>
      <c r="M98" s="361">
        <v>6.6661778180093663</v>
      </c>
      <c r="N98" s="361">
        <v>6.7600776042092496</v>
      </c>
      <c r="O98" s="361">
        <v>6.5017460808791983</v>
      </c>
      <c r="P98" s="361">
        <v>6.0583396569635966</v>
      </c>
      <c r="Q98" s="361"/>
      <c r="R98" s="361">
        <v>6.8058775922591677</v>
      </c>
      <c r="S98" s="361">
        <v>6.6541345483940475</v>
      </c>
      <c r="T98" s="361">
        <v>6.7168680201798798</v>
      </c>
    </row>
    <row r="99" spans="1:20" x14ac:dyDescent="0.25">
      <c r="A99" s="370" t="s">
        <v>659</v>
      </c>
      <c r="B99" s="374"/>
      <c r="C99" s="367">
        <v>235</v>
      </c>
      <c r="D99" s="367">
        <v>7</v>
      </c>
      <c r="E99" s="367">
        <v>218</v>
      </c>
      <c r="F99" s="365" t="s">
        <v>1065</v>
      </c>
      <c r="G99" s="360" t="s">
        <v>660</v>
      </c>
      <c r="H99" s="361">
        <v>4.1968112444975771</v>
      </c>
      <c r="I99" s="361">
        <v>4.5407298577736288</v>
      </c>
      <c r="J99" s="361">
        <v>4.2310218634276815</v>
      </c>
      <c r="K99" s="361">
        <v>3.8342235790042776</v>
      </c>
      <c r="L99" s="361">
        <v>3.9816689619494419</v>
      </c>
      <c r="M99" s="361">
        <v>3.4085733551963222</v>
      </c>
      <c r="N99" s="361">
        <v>4.2138468179123603</v>
      </c>
      <c r="O99" s="361">
        <v>3.5960561985810799</v>
      </c>
      <c r="P99" s="361">
        <v>3.5286782088692683</v>
      </c>
      <c r="Q99" s="361"/>
      <c r="R99" s="361">
        <v>4.1946320072293997</v>
      </c>
      <c r="S99" s="361">
        <v>3.7454763507413564</v>
      </c>
      <c r="T99" s="361">
        <v>3.9356685467320092</v>
      </c>
    </row>
    <row r="100" spans="1:20" x14ac:dyDescent="0.25">
      <c r="A100" s="370" t="s">
        <v>661</v>
      </c>
      <c r="B100" s="374"/>
      <c r="C100" s="367">
        <v>235</v>
      </c>
      <c r="D100" s="367">
        <v>7</v>
      </c>
      <c r="E100" s="367">
        <v>218</v>
      </c>
      <c r="F100" s="365" t="s">
        <v>1066</v>
      </c>
      <c r="G100" s="360" t="s">
        <v>662</v>
      </c>
      <c r="H100" s="361">
        <v>2.6444868716791503</v>
      </c>
      <c r="I100" s="361">
        <v>2.9987665245821651</v>
      </c>
      <c r="J100" s="361">
        <v>3.1815558097182897</v>
      </c>
      <c r="K100" s="361">
        <v>3.4141670764610477</v>
      </c>
      <c r="L100" s="361">
        <v>3.2897160380648938</v>
      </c>
      <c r="M100" s="361">
        <v>3.5464216781320212</v>
      </c>
      <c r="N100" s="361">
        <v>3.5753241819354793</v>
      </c>
      <c r="O100" s="361">
        <v>3.5082356859111097</v>
      </c>
      <c r="P100" s="361">
        <v>3.854671293367101</v>
      </c>
      <c r="Q100" s="361"/>
      <c r="R100" s="361">
        <v>3.0712287365754891</v>
      </c>
      <c r="S100" s="361">
        <v>3.5537069268664947</v>
      </c>
      <c r="T100" s="361">
        <v>3.346886015491418</v>
      </c>
    </row>
    <row r="101" spans="1:20" x14ac:dyDescent="0.25">
      <c r="A101" s="370" t="s">
        <v>663</v>
      </c>
      <c r="B101" s="374"/>
      <c r="C101" s="367">
        <v>235</v>
      </c>
      <c r="D101" s="367">
        <v>7</v>
      </c>
      <c r="E101" s="367">
        <v>218</v>
      </c>
      <c r="F101" s="365" t="s">
        <v>1067</v>
      </c>
      <c r="G101" s="360" t="s">
        <v>664</v>
      </c>
      <c r="H101" s="361">
        <v>10.486211063038432</v>
      </c>
      <c r="I101" s="361">
        <v>9.3109917883911795</v>
      </c>
      <c r="J101" s="361">
        <v>10.105742721020752</v>
      </c>
      <c r="K101" s="361">
        <v>9.2694628553275464</v>
      </c>
      <c r="L101" s="361">
        <v>9.1759257059562547</v>
      </c>
      <c r="M101" s="361">
        <v>9.8720058484422264</v>
      </c>
      <c r="N101" s="361">
        <v>10.140116982506065</v>
      </c>
      <c r="O101" s="361">
        <v>8.9013044327350812</v>
      </c>
      <c r="P101" s="361">
        <v>8.6311822476747153</v>
      </c>
      <c r="Q101" s="361"/>
      <c r="R101" s="361">
        <v>9.7821355157504648</v>
      </c>
      <c r="S101" s="361">
        <v>9.3453881934266363</v>
      </c>
      <c r="T101" s="361">
        <v>9.5289727353435119</v>
      </c>
    </row>
    <row r="102" spans="1:20" x14ac:dyDescent="0.25">
      <c r="A102" s="370" t="s">
        <v>665</v>
      </c>
      <c r="B102" s="374"/>
      <c r="C102" s="367">
        <v>235</v>
      </c>
      <c r="D102" s="367">
        <v>7</v>
      </c>
      <c r="E102" s="367">
        <v>218</v>
      </c>
      <c r="F102" s="365" t="s">
        <v>1068</v>
      </c>
      <c r="G102" s="360" t="s">
        <v>666</v>
      </c>
      <c r="H102" s="361">
        <v>1.3506064485003844</v>
      </c>
      <c r="I102" s="361">
        <v>1.3475563615611106</v>
      </c>
      <c r="J102" s="361">
        <v>1.2210673785777526</v>
      </c>
      <c r="K102" s="361">
        <v>1.3684402984591535</v>
      </c>
      <c r="L102" s="361">
        <v>1.4920745632782588</v>
      </c>
      <c r="M102" s="361">
        <v>1.6865282033237319</v>
      </c>
      <c r="N102" s="361">
        <v>1.2801743681249338</v>
      </c>
      <c r="O102" s="361">
        <v>1.3405833751754717</v>
      </c>
      <c r="P102" s="361">
        <v>1.4457722432444655</v>
      </c>
      <c r="Q102" s="361"/>
      <c r="R102" s="361">
        <v>1.3211057629989582</v>
      </c>
      <c r="S102" s="361">
        <v>1.4482452475650291</v>
      </c>
      <c r="T102" s="361">
        <v>1.3936154801209792</v>
      </c>
    </row>
    <row r="103" spans="1:20" x14ac:dyDescent="0.25">
      <c r="A103" s="370" t="s">
        <v>667</v>
      </c>
      <c r="B103" s="374"/>
      <c r="C103" s="367">
        <v>235</v>
      </c>
      <c r="D103" s="367">
        <v>7</v>
      </c>
      <c r="E103" s="367">
        <v>218</v>
      </c>
      <c r="F103" s="365" t="s">
        <v>1069</v>
      </c>
      <c r="G103" s="360" t="s">
        <v>668</v>
      </c>
      <c r="H103" s="361">
        <v>3.4797309520562516</v>
      </c>
      <c r="I103" s="361">
        <v>3.1041735972011693</v>
      </c>
      <c r="J103" s="361">
        <v>3.6115201678553541</v>
      </c>
      <c r="K103" s="361">
        <v>3.2935864584572152</v>
      </c>
      <c r="L103" s="361">
        <v>3.4704708832193569</v>
      </c>
      <c r="M103" s="361">
        <v>3.4106496152813786</v>
      </c>
      <c r="N103" s="361">
        <v>3.1956242613500119</v>
      </c>
      <c r="O103" s="361">
        <v>3.1521670736481076</v>
      </c>
      <c r="P103" s="361">
        <v>3.6147770782248889</v>
      </c>
      <c r="Q103" s="361"/>
      <c r="R103" s="361">
        <v>3.3727876141602366</v>
      </c>
      <c r="S103" s="361">
        <v>3.3642259767648683</v>
      </c>
      <c r="T103" s="361">
        <v>3.3678373673919855</v>
      </c>
    </row>
    <row r="104" spans="1:20" x14ac:dyDescent="0.25">
      <c r="A104" s="370" t="s">
        <v>669</v>
      </c>
      <c r="B104" s="374"/>
      <c r="C104" s="367">
        <v>235</v>
      </c>
      <c r="D104" s="367">
        <v>7</v>
      </c>
      <c r="E104" s="367">
        <v>218</v>
      </c>
      <c r="F104" s="365" t="s">
        <v>1070</v>
      </c>
      <c r="G104" s="360" t="s">
        <v>670</v>
      </c>
      <c r="H104" s="361">
        <v>7.8921869409156606</v>
      </c>
      <c r="I104" s="361">
        <v>8.3589098949961276</v>
      </c>
      <c r="J104" s="361">
        <v>7.8067895930936828</v>
      </c>
      <c r="K104" s="361">
        <v>8.1917488461765924</v>
      </c>
      <c r="L104" s="361">
        <v>7.6627363975509617</v>
      </c>
      <c r="M104" s="361">
        <v>7.863641816328899</v>
      </c>
      <c r="N104" s="361">
        <v>7.4444266674770221</v>
      </c>
      <c r="O104" s="361">
        <v>6.8513169703888765</v>
      </c>
      <c r="P104" s="361">
        <v>6.7364237108585758</v>
      </c>
      <c r="Q104" s="361"/>
      <c r="R104" s="361">
        <v>8.0634477417451453</v>
      </c>
      <c r="S104" s="361">
        <v>7.3182036768375163</v>
      </c>
      <c r="T104" s="361">
        <v>7.632746321598705</v>
      </c>
    </row>
    <row r="105" spans="1:20" x14ac:dyDescent="0.25">
      <c r="A105" s="370" t="s">
        <v>671</v>
      </c>
      <c r="B105" s="374"/>
      <c r="C105" s="367">
        <v>235</v>
      </c>
      <c r="D105" s="367">
        <v>7</v>
      </c>
      <c r="E105" s="367">
        <v>218</v>
      </c>
      <c r="F105" s="365" t="s">
        <v>1071</v>
      </c>
      <c r="G105" s="360" t="s">
        <v>672</v>
      </c>
      <c r="H105" s="361">
        <v>5.8805381428385033</v>
      </c>
      <c r="I105" s="361">
        <v>6.5462533397067304</v>
      </c>
      <c r="J105" s="361">
        <v>6.5746513478901054</v>
      </c>
      <c r="K105" s="361">
        <v>6.948653772573306</v>
      </c>
      <c r="L105" s="361">
        <v>6.6649677414607273</v>
      </c>
      <c r="M105" s="361">
        <v>7.0366311570582214</v>
      </c>
      <c r="N105" s="361">
        <v>6.9189607106586202</v>
      </c>
      <c r="O105" s="361">
        <v>6.4418364276958195</v>
      </c>
      <c r="P105" s="361">
        <v>6.2029278426773464</v>
      </c>
      <c r="Q105" s="361"/>
      <c r="R105" s="361">
        <v>6.5022771389509986</v>
      </c>
      <c r="S105" s="361">
        <v>6.6541205271929034</v>
      </c>
      <c r="T105" s="361">
        <v>6.5884656424590133</v>
      </c>
    </row>
    <row r="106" spans="1:20" x14ac:dyDescent="0.25">
      <c r="A106" s="370" t="s">
        <v>673</v>
      </c>
      <c r="B106" s="374"/>
      <c r="C106" s="367">
        <v>235</v>
      </c>
      <c r="D106" s="367">
        <v>7</v>
      </c>
      <c r="E106" s="367">
        <v>218</v>
      </c>
      <c r="F106" s="365" t="s">
        <v>1072</v>
      </c>
      <c r="G106" s="360" t="s">
        <v>674</v>
      </c>
      <c r="H106" s="361">
        <v>7.7390141141299855</v>
      </c>
      <c r="I106" s="361">
        <v>7.0660532788224426</v>
      </c>
      <c r="J106" s="361">
        <v>8.0303484010278581</v>
      </c>
      <c r="K106" s="361">
        <v>7.3559716041083894</v>
      </c>
      <c r="L106" s="361">
        <v>7.5874115667625022</v>
      </c>
      <c r="M106" s="361">
        <v>7.3696569639996179</v>
      </c>
      <c r="N106" s="361">
        <v>7.4039174935964844</v>
      </c>
      <c r="O106" s="361">
        <v>6.8365618483892012</v>
      </c>
      <c r="P106" s="361">
        <v>6.8765613595835884</v>
      </c>
      <c r="Q106" s="361"/>
      <c r="R106" s="361">
        <v>7.5503402161588635</v>
      </c>
      <c r="S106" s="361">
        <v>7.2147389345444219</v>
      </c>
      <c r="T106" s="361">
        <v>7.3581124153132036</v>
      </c>
    </row>
    <row r="107" spans="1:20" x14ac:dyDescent="0.25">
      <c r="A107" s="370" t="s">
        <v>675</v>
      </c>
      <c r="B107" s="374"/>
      <c r="C107" s="367">
        <v>235</v>
      </c>
      <c r="D107" s="367">
        <v>7</v>
      </c>
      <c r="E107" s="367">
        <v>218</v>
      </c>
      <c r="F107" s="365" t="s">
        <v>1073</v>
      </c>
      <c r="G107" s="360" t="s">
        <v>676</v>
      </c>
      <c r="H107" s="361">
        <v>5.5080552377863006</v>
      </c>
      <c r="I107" s="361">
        <v>5.3139414367451483</v>
      </c>
      <c r="J107" s="361">
        <v>5.0647440275580387</v>
      </c>
      <c r="K107" s="361">
        <v>5.046470172363966</v>
      </c>
      <c r="L107" s="361">
        <v>4.1144811619303203</v>
      </c>
      <c r="M107" s="361">
        <v>4.5120192308705169</v>
      </c>
      <c r="N107" s="361">
        <v>4.0740312360621322</v>
      </c>
      <c r="O107" s="361">
        <v>3.8472639469928098</v>
      </c>
      <c r="P107" s="361">
        <v>3.2916135120194059</v>
      </c>
      <c r="Q107" s="361"/>
      <c r="R107" s="361">
        <v>5.2254850919198139</v>
      </c>
      <c r="S107" s="361">
        <v>3.9622862925219171</v>
      </c>
      <c r="T107" s="361">
        <v>4.4822840395672729</v>
      </c>
    </row>
    <row r="108" spans="1:20" x14ac:dyDescent="0.25">
      <c r="A108" s="370" t="s">
        <v>677</v>
      </c>
      <c r="B108" s="374"/>
      <c r="C108" s="367">
        <v>235</v>
      </c>
      <c r="D108" s="367">
        <v>7</v>
      </c>
      <c r="E108" s="367">
        <v>218</v>
      </c>
      <c r="F108" s="365" t="s">
        <v>1074</v>
      </c>
      <c r="G108" s="360" t="s">
        <v>678</v>
      </c>
      <c r="H108" s="361">
        <v>0.73056291560733011</v>
      </c>
      <c r="I108" s="361">
        <v>0.92274149049778442</v>
      </c>
      <c r="J108" s="361">
        <v>0.93856056012267353</v>
      </c>
      <c r="K108" s="361">
        <v>1.572490092965892</v>
      </c>
      <c r="L108" s="361">
        <v>1.2943235881988093</v>
      </c>
      <c r="M108" s="361">
        <v>1.1432148932568778</v>
      </c>
      <c r="N108" s="361">
        <v>1.3857889942188171</v>
      </c>
      <c r="O108" s="361">
        <v>1.3597203589844959</v>
      </c>
      <c r="P108" s="361">
        <v>1.3469580236010275</v>
      </c>
      <c r="Q108" s="361"/>
      <c r="R108" s="361">
        <v>1.0559393991382107</v>
      </c>
      <c r="S108" s="361">
        <v>1.3073994514382887</v>
      </c>
      <c r="T108" s="361">
        <v>1.2021742396638797</v>
      </c>
    </row>
    <row r="109" spans="1:20" x14ac:dyDescent="0.25">
      <c r="A109" s="370" t="s">
        <v>679</v>
      </c>
      <c r="B109" s="374"/>
      <c r="C109" s="367">
        <v>235</v>
      </c>
      <c r="D109" s="367">
        <v>7</v>
      </c>
      <c r="E109" s="367">
        <v>218</v>
      </c>
      <c r="F109" s="365" t="s">
        <v>1075</v>
      </c>
      <c r="G109" s="360" t="s">
        <v>680</v>
      </c>
      <c r="H109" s="361">
        <v>5.3278749387611546</v>
      </c>
      <c r="I109" s="361">
        <v>6.5267978738150365</v>
      </c>
      <c r="J109" s="361">
        <v>6.0478662474185469</v>
      </c>
      <c r="K109" s="361">
        <v>6.5521249377180437</v>
      </c>
      <c r="L109" s="361">
        <v>6.6273172379733598</v>
      </c>
      <c r="M109" s="361">
        <v>6.1188102223066281</v>
      </c>
      <c r="N109" s="361">
        <v>6.0833645328897941</v>
      </c>
      <c r="O109" s="361">
        <v>6.1840554994008672</v>
      </c>
      <c r="P109" s="361">
        <v>5.0442298260396106</v>
      </c>
      <c r="Q109" s="361"/>
      <c r="R109" s="361">
        <v>6.1363733110030791</v>
      </c>
      <c r="S109" s="361">
        <v>6.0084844690282484</v>
      </c>
      <c r="T109" s="361">
        <v>6.0612226789717294</v>
      </c>
    </row>
    <row r="110" spans="1:20" x14ac:dyDescent="0.25">
      <c r="A110" s="370" t="s">
        <v>681</v>
      </c>
      <c r="B110" s="374"/>
      <c r="C110" s="367">
        <v>235</v>
      </c>
      <c r="D110" s="367">
        <v>7</v>
      </c>
      <c r="E110" s="367">
        <v>218</v>
      </c>
      <c r="F110" s="365" t="s">
        <v>1076</v>
      </c>
      <c r="G110" s="360" t="s">
        <v>682</v>
      </c>
      <c r="H110" s="361">
        <v>6.3291188086434031</v>
      </c>
      <c r="I110" s="361">
        <v>5.7340426686547863</v>
      </c>
      <c r="J110" s="361">
        <v>5.6187614318416106</v>
      </c>
      <c r="K110" s="361">
        <v>6.1384054977374065</v>
      </c>
      <c r="L110" s="361">
        <v>5.0972782795836116</v>
      </c>
      <c r="M110" s="361">
        <v>5.4326302313808288</v>
      </c>
      <c r="N110" s="361">
        <v>5.2985357622084228</v>
      </c>
      <c r="O110" s="361">
        <v>5.1256923424686178</v>
      </c>
      <c r="P110" s="361">
        <v>4.9153942102760846</v>
      </c>
      <c r="Q110" s="361"/>
      <c r="R110" s="361">
        <v>5.9501542105192611</v>
      </c>
      <c r="S110" s="361">
        <v>5.1746664760303203</v>
      </c>
      <c r="T110" s="361">
        <v>5.4964408517472583</v>
      </c>
    </row>
    <row r="111" spans="1:20" x14ac:dyDescent="0.25">
      <c r="A111" s="370" t="s">
        <v>683</v>
      </c>
      <c r="B111" s="374"/>
      <c r="C111" s="367">
        <v>235</v>
      </c>
      <c r="D111" s="367">
        <v>7</v>
      </c>
      <c r="E111" s="367">
        <v>218</v>
      </c>
      <c r="F111" s="365" t="s">
        <v>1077</v>
      </c>
      <c r="G111" s="360" t="s">
        <v>684</v>
      </c>
      <c r="H111" s="361">
        <v>0.74734910869966797</v>
      </c>
      <c r="I111" s="361">
        <v>0.86932223429678879</v>
      </c>
      <c r="J111" s="361">
        <v>0.78442424346255557</v>
      </c>
      <c r="K111" s="361">
        <v>1.030367295739905</v>
      </c>
      <c r="L111" s="361">
        <v>0.83295851017030564</v>
      </c>
      <c r="M111" s="361">
        <v>0.78385996699134586</v>
      </c>
      <c r="N111" s="361">
        <v>0.72068008297176445</v>
      </c>
      <c r="O111" s="361">
        <v>0.64976942020796169</v>
      </c>
      <c r="P111" s="361">
        <v>0.56934282799659086</v>
      </c>
      <c r="Q111" s="361"/>
      <c r="R111" s="361">
        <v>0.8612091139270438</v>
      </c>
      <c r="S111" s="361">
        <v>0.71385353231215898</v>
      </c>
      <c r="T111" s="361">
        <v>0.77701129947045378</v>
      </c>
    </row>
    <row r="112" spans="1:20" x14ac:dyDescent="0.25">
      <c r="A112" s="370" t="s">
        <v>685</v>
      </c>
      <c r="B112" s="374"/>
      <c r="C112" s="367">
        <v>235</v>
      </c>
      <c r="D112" s="367">
        <v>7</v>
      </c>
      <c r="E112" s="367">
        <v>218</v>
      </c>
      <c r="F112" s="365" t="s">
        <v>1078</v>
      </c>
      <c r="G112" s="360" t="s">
        <v>686</v>
      </c>
      <c r="H112" s="361">
        <v>2.0354478346199092</v>
      </c>
      <c r="I112" s="361">
        <v>1.9063186773109864</v>
      </c>
      <c r="J112" s="361">
        <v>2.0345299693981689</v>
      </c>
      <c r="K112" s="361">
        <v>2.0287610474032158</v>
      </c>
      <c r="L112" s="361">
        <v>1.6900338334587743</v>
      </c>
      <c r="M112" s="361">
        <v>1.6042549705596818</v>
      </c>
      <c r="N112" s="361">
        <v>1.8385185824237795</v>
      </c>
      <c r="O112" s="361">
        <v>1.7880340168582751</v>
      </c>
      <c r="P112" s="361">
        <v>1.6453502410124776</v>
      </c>
      <c r="Q112" s="361"/>
      <c r="R112" s="361">
        <v>2.0018584153114332</v>
      </c>
      <c r="S112" s="361">
        <v>1.7138505033265847</v>
      </c>
      <c r="T112" s="361">
        <v>1.8353800778880474</v>
      </c>
    </row>
    <row r="113" spans="1:20" x14ac:dyDescent="0.25">
      <c r="A113" s="370" t="s">
        <v>687</v>
      </c>
      <c r="B113" s="374"/>
      <c r="C113" s="367">
        <v>235</v>
      </c>
      <c r="D113" s="367">
        <v>7</v>
      </c>
      <c r="E113" s="367">
        <v>218</v>
      </c>
      <c r="F113" s="365" t="s">
        <v>1079</v>
      </c>
      <c r="G113" s="360" t="s">
        <v>688</v>
      </c>
      <c r="H113" s="361">
        <v>3.6252028723746692</v>
      </c>
      <c r="I113" s="361">
        <v>3.7021764851253036</v>
      </c>
      <c r="J113" s="361">
        <v>3.5602303601940593</v>
      </c>
      <c r="K113" s="361">
        <v>3.4682470026919576</v>
      </c>
      <c r="L113" s="361">
        <v>3.3479495534307033</v>
      </c>
      <c r="M113" s="361">
        <v>3.12538472567479</v>
      </c>
      <c r="N113" s="361">
        <v>3.0990596555597572</v>
      </c>
      <c r="O113" s="361">
        <v>2.8703755057294926</v>
      </c>
      <c r="P113" s="361">
        <v>2.951953552732332</v>
      </c>
      <c r="Q113" s="361"/>
      <c r="R113" s="361">
        <v>3.5874344348189426</v>
      </c>
      <c r="S113" s="361">
        <v>3.0730008629949319</v>
      </c>
      <c r="T113" s="361">
        <v>3.2830421930748597</v>
      </c>
    </row>
    <row r="114" spans="1:20" x14ac:dyDescent="0.25">
      <c r="A114" s="370" t="s">
        <v>689</v>
      </c>
      <c r="B114" s="374"/>
      <c r="C114" s="367">
        <v>235</v>
      </c>
      <c r="D114" s="367">
        <v>7</v>
      </c>
      <c r="E114" s="367">
        <v>218</v>
      </c>
      <c r="F114" s="365" t="s">
        <v>1080</v>
      </c>
      <c r="G114" s="360" t="s">
        <v>690</v>
      </c>
      <c r="H114" s="361">
        <v>0.85854666754516229</v>
      </c>
      <c r="I114" s="361">
        <v>0.61845834859464333</v>
      </c>
      <c r="J114" s="361">
        <v>0.59095397217591572</v>
      </c>
      <c r="K114" s="361">
        <v>0.4745543970073765</v>
      </c>
      <c r="L114" s="361">
        <v>0.62922336209729857</v>
      </c>
      <c r="M114" s="361">
        <v>0.81082158394565274</v>
      </c>
      <c r="N114" s="361">
        <v>0.61472310025034882</v>
      </c>
      <c r="O114" s="361">
        <v>0.445668241349294</v>
      </c>
      <c r="P114" s="361">
        <v>0.75258148533562741</v>
      </c>
      <c r="Q114" s="361"/>
      <c r="R114" s="361">
        <v>0.62999258241833245</v>
      </c>
      <c r="S114" s="361">
        <v>0.6506997122990491</v>
      </c>
      <c r="T114" s="361">
        <v>0.64170115792494897</v>
      </c>
    </row>
    <row r="115" spans="1:20" x14ac:dyDescent="0.25">
      <c r="A115" s="370" t="s">
        <v>691</v>
      </c>
      <c r="B115" s="374"/>
      <c r="C115" s="367">
        <v>235</v>
      </c>
      <c r="D115" s="367">
        <v>7</v>
      </c>
      <c r="E115" s="367">
        <v>218</v>
      </c>
      <c r="F115" s="365" t="s">
        <v>1081</v>
      </c>
      <c r="G115" s="360" t="s">
        <v>692</v>
      </c>
      <c r="H115" s="361">
        <v>0.95478435406355244</v>
      </c>
      <c r="I115" s="361">
        <v>0.84633173940814588</v>
      </c>
      <c r="J115" s="361">
        <v>0.78787884654376905</v>
      </c>
      <c r="K115" s="361">
        <v>0.98489522179846101</v>
      </c>
      <c r="L115" s="361">
        <v>0.83195123497530532</v>
      </c>
      <c r="M115" s="361">
        <v>1.0118246582565369</v>
      </c>
      <c r="N115" s="361">
        <v>0.79407313276109759</v>
      </c>
      <c r="O115" s="361">
        <v>0.92041916800783108</v>
      </c>
      <c r="P115" s="361">
        <v>0.8061986880096238</v>
      </c>
      <c r="Q115" s="361"/>
      <c r="R115" s="361">
        <v>0.89324784047177985</v>
      </c>
      <c r="S115" s="361">
        <v>0.87240652195814605</v>
      </c>
      <c r="T115" s="361">
        <v>0.88120784863032575</v>
      </c>
    </row>
    <row r="116" spans="1:20" x14ac:dyDescent="0.25">
      <c r="A116" s="370" t="s">
        <v>693</v>
      </c>
      <c r="B116" s="374"/>
      <c r="C116" s="367">
        <v>235</v>
      </c>
      <c r="D116" s="367">
        <v>7</v>
      </c>
      <c r="E116" s="367">
        <v>218</v>
      </c>
      <c r="F116" s="365" t="s">
        <v>1082</v>
      </c>
      <c r="G116" s="360" t="s">
        <v>694</v>
      </c>
      <c r="H116" s="361">
        <v>4.6706524923928496</v>
      </c>
      <c r="I116" s="361">
        <v>4.3361404767099012</v>
      </c>
      <c r="J116" s="361">
        <v>4.6984897413448783</v>
      </c>
      <c r="K116" s="361">
        <v>4.935160762671214</v>
      </c>
      <c r="L116" s="361">
        <v>4.805809414280942</v>
      </c>
      <c r="M116" s="361">
        <v>4.3683792841235958</v>
      </c>
      <c r="N116" s="361">
        <v>4.5629987474208766</v>
      </c>
      <c r="O116" s="361">
        <v>3.4880675268465322</v>
      </c>
      <c r="P116" s="361">
        <v>3.9048738728772223</v>
      </c>
      <c r="Q116" s="361"/>
      <c r="R116" s="361">
        <v>4.6667749908514944</v>
      </c>
      <c r="S116" s="361">
        <v>4.2200886933862884</v>
      </c>
      <c r="T116" s="361">
        <v>4.4080469820982229</v>
      </c>
    </row>
    <row r="117" spans="1:20" x14ac:dyDescent="0.25">
      <c r="A117" s="368"/>
      <c r="B117" s="369"/>
      <c r="C117" s="369"/>
      <c r="D117" s="369"/>
      <c r="E117" s="369"/>
      <c r="F117" s="365"/>
      <c r="G117" s="360"/>
      <c r="H117" s="361"/>
      <c r="I117" s="361"/>
      <c r="J117" s="361"/>
      <c r="K117" s="361"/>
      <c r="L117" s="361"/>
      <c r="M117" s="361"/>
      <c r="N117" s="361"/>
      <c r="O117" s="361"/>
      <c r="P117" s="361"/>
      <c r="Q117" s="361"/>
      <c r="R117" s="361"/>
      <c r="S117" s="361"/>
      <c r="T117" s="361"/>
    </row>
    <row r="118" spans="1:20" x14ac:dyDescent="0.25">
      <c r="A118" s="366" t="s">
        <v>695</v>
      </c>
      <c r="B118" s="367"/>
      <c r="C118" s="367"/>
      <c r="D118" s="367">
        <v>8</v>
      </c>
      <c r="E118" s="367">
        <v>255</v>
      </c>
      <c r="F118" s="363" t="s">
        <v>1083</v>
      </c>
      <c r="G118" s="364" t="s">
        <v>696</v>
      </c>
      <c r="H118" s="361">
        <v>0.56035159833994608</v>
      </c>
      <c r="I118" s="361">
        <v>0.56334981263782236</v>
      </c>
      <c r="J118" s="361">
        <v>0.56820609742311734</v>
      </c>
      <c r="K118" s="361">
        <v>0.62570699262127583</v>
      </c>
      <c r="L118" s="361">
        <v>0.61047579072149272</v>
      </c>
      <c r="M118" s="361">
        <v>0.6082626788632719</v>
      </c>
      <c r="N118" s="361">
        <v>0.60093002902284431</v>
      </c>
      <c r="O118" s="361">
        <v>0.5799955890413816</v>
      </c>
      <c r="P118" s="361">
        <v>0.61700545293976972</v>
      </c>
      <c r="Q118" s="361"/>
      <c r="R118" s="361">
        <v>0.5801748419522047</v>
      </c>
      <c r="S118" s="361">
        <v>0.60312228725845862</v>
      </c>
      <c r="T118" s="361">
        <v>0.59325007126213569</v>
      </c>
    </row>
    <row r="119" spans="1:20" x14ac:dyDescent="0.25">
      <c r="A119" s="370"/>
      <c r="B119" s="374"/>
      <c r="C119" s="374"/>
      <c r="D119" s="374"/>
      <c r="E119" s="374"/>
      <c r="F119" s="363"/>
      <c r="G119" s="364"/>
      <c r="H119" s="361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  <c r="T119" s="361"/>
    </row>
    <row r="120" spans="1:20" x14ac:dyDescent="0.25">
      <c r="A120" s="366" t="s">
        <v>699</v>
      </c>
      <c r="B120" s="367"/>
      <c r="C120" s="367"/>
      <c r="D120" s="367">
        <v>8</v>
      </c>
      <c r="E120" s="367">
        <v>255</v>
      </c>
      <c r="F120" s="363" t="s">
        <v>1084</v>
      </c>
      <c r="G120" s="364" t="s">
        <v>700</v>
      </c>
      <c r="H120" s="361">
        <v>0.9217333401902591</v>
      </c>
      <c r="I120" s="361">
        <v>0.81765305296937707</v>
      </c>
      <c r="J120" s="361">
        <v>1.1534119746687888</v>
      </c>
      <c r="K120" s="361">
        <v>1.2835756623293615</v>
      </c>
      <c r="L120" s="361">
        <v>1.3164888982475562</v>
      </c>
      <c r="M120" s="361">
        <v>1.3817608335292608</v>
      </c>
      <c r="N120" s="361">
        <v>1.2637653935579269</v>
      </c>
      <c r="O120" s="361">
        <v>1.2035473013607747</v>
      </c>
      <c r="P120" s="361">
        <v>1.7427817272424202</v>
      </c>
      <c r="Q120" s="361"/>
      <c r="R120" s="361">
        <v>1.0495488006358002</v>
      </c>
      <c r="S120" s="361">
        <v>1.3757084984942562</v>
      </c>
      <c r="T120" s="361">
        <v>1.2315645708510614</v>
      </c>
    </row>
    <row r="121" spans="1:20" x14ac:dyDescent="0.25">
      <c r="A121" s="366" t="s">
        <v>705</v>
      </c>
      <c r="B121" s="367"/>
      <c r="C121" s="367"/>
      <c r="D121" s="367">
        <v>8</v>
      </c>
      <c r="E121" s="367">
        <v>255</v>
      </c>
      <c r="F121" s="363" t="s">
        <v>1085</v>
      </c>
      <c r="G121" s="364" t="s">
        <v>706</v>
      </c>
      <c r="H121" s="361">
        <v>3.0686404225286497</v>
      </c>
      <c r="I121" s="361">
        <v>3.5971321356133239</v>
      </c>
      <c r="J121" s="361">
        <v>3.0868615706406097</v>
      </c>
      <c r="K121" s="361">
        <v>3.3903791331566651</v>
      </c>
      <c r="L121" s="361">
        <v>2.9838370321754173</v>
      </c>
      <c r="M121" s="361">
        <v>2.934397482076637</v>
      </c>
      <c r="N121" s="361">
        <v>3.1924955266661681</v>
      </c>
      <c r="O121" s="361">
        <v>2.4646573125699911</v>
      </c>
      <c r="P121" s="361">
        <v>2.6814233050793246</v>
      </c>
      <c r="Q121" s="361"/>
      <c r="R121" s="361">
        <v>3.2903361170116905</v>
      </c>
      <c r="S121" s="361">
        <v>2.8517183085620923</v>
      </c>
      <c r="T121" s="361">
        <v>3.0345953953032034</v>
      </c>
    </row>
    <row r="122" spans="1:20" x14ac:dyDescent="0.25">
      <c r="A122" s="366" t="s">
        <v>707</v>
      </c>
      <c r="B122" s="367"/>
      <c r="C122" s="367"/>
      <c r="D122" s="367">
        <v>8</v>
      </c>
      <c r="E122" s="367">
        <v>255</v>
      </c>
      <c r="F122" s="363" t="s">
        <v>1086</v>
      </c>
      <c r="G122" s="364" t="s">
        <v>708</v>
      </c>
      <c r="H122" s="361">
        <v>0.57000411597194001</v>
      </c>
      <c r="I122" s="361">
        <v>0.80282703409077794</v>
      </c>
      <c r="J122" s="361">
        <v>0.69727982960857282</v>
      </c>
      <c r="K122" s="361">
        <v>0.95425076617083437</v>
      </c>
      <c r="L122" s="361">
        <v>0.9939056395424325</v>
      </c>
      <c r="M122" s="361">
        <v>1.2501046316610775</v>
      </c>
      <c r="N122" s="361">
        <v>1.0005395382793523</v>
      </c>
      <c r="O122" s="361">
        <v>1.0638155437411843</v>
      </c>
      <c r="P122" s="361">
        <v>0.97336847111237756</v>
      </c>
      <c r="Q122" s="361"/>
      <c r="R122" s="361">
        <v>0.76193916861846189</v>
      </c>
      <c r="S122" s="361">
        <v>1.0570344478275662</v>
      </c>
      <c r="T122" s="361">
        <v>0.93260460910122234</v>
      </c>
    </row>
    <row r="123" spans="1:20" x14ac:dyDescent="0.25">
      <c r="A123" s="366" t="s">
        <v>709</v>
      </c>
      <c r="B123" s="367"/>
      <c r="C123" s="367"/>
      <c r="D123" s="367">
        <v>8</v>
      </c>
      <c r="E123" s="367">
        <v>255</v>
      </c>
      <c r="F123" s="363" t="s">
        <v>1087</v>
      </c>
      <c r="G123" s="364" t="s">
        <v>710</v>
      </c>
      <c r="H123" s="361">
        <v>2.0414661018462801</v>
      </c>
      <c r="I123" s="361">
        <v>1.7613745027926835</v>
      </c>
      <c r="J123" s="361">
        <v>1.9961787059649068</v>
      </c>
      <c r="K123" s="361">
        <v>2.6169898165240912</v>
      </c>
      <c r="L123" s="361">
        <v>1.8526401114185822</v>
      </c>
      <c r="M123" s="361">
        <v>2.3168026371987547</v>
      </c>
      <c r="N123" s="361">
        <v>1.8065712525299888</v>
      </c>
      <c r="O123" s="361">
        <v>1.7023400824160959</v>
      </c>
      <c r="P123" s="361">
        <v>1.6095205887770407</v>
      </c>
      <c r="Q123" s="361"/>
      <c r="R123" s="361">
        <v>2.1165452453142035</v>
      </c>
      <c r="S123" s="361">
        <v>1.8564629675222519</v>
      </c>
      <c r="T123" s="361">
        <v>1.9650448640118812</v>
      </c>
    </row>
    <row r="124" spans="1:20" x14ac:dyDescent="0.25">
      <c r="A124" s="366" t="s">
        <v>711</v>
      </c>
      <c r="B124" s="367"/>
      <c r="C124" s="367"/>
      <c r="D124" s="367">
        <v>8</v>
      </c>
      <c r="E124" s="367">
        <v>255</v>
      </c>
      <c r="F124" s="363" t="s">
        <v>1088</v>
      </c>
      <c r="G124" s="364" t="s">
        <v>712</v>
      </c>
      <c r="H124" s="361">
        <v>4.0646835555776892</v>
      </c>
      <c r="I124" s="361">
        <v>3.3275260244055</v>
      </c>
      <c r="J124" s="361">
        <v>3.7950367796456104</v>
      </c>
      <c r="K124" s="361">
        <v>2.7028885249168959</v>
      </c>
      <c r="L124" s="361">
        <v>3.0375690821540071</v>
      </c>
      <c r="M124" s="361">
        <v>2.3985042587834386</v>
      </c>
      <c r="N124" s="361">
        <v>2.8622906561391273</v>
      </c>
      <c r="O124" s="361">
        <v>2.6261165096453603</v>
      </c>
      <c r="P124" s="361">
        <v>2.9202205205195422</v>
      </c>
      <c r="Q124" s="361"/>
      <c r="R124" s="361">
        <v>3.4422170999904647</v>
      </c>
      <c r="S124" s="361">
        <v>2.7697543926125379</v>
      </c>
      <c r="T124" s="361">
        <v>3.0485053719430102</v>
      </c>
    </row>
    <row r="125" spans="1:20" x14ac:dyDescent="0.25">
      <c r="A125" s="366" t="s">
        <v>713</v>
      </c>
      <c r="B125" s="367"/>
      <c r="C125" s="367"/>
      <c r="D125" s="367">
        <v>8</v>
      </c>
      <c r="E125" s="367">
        <v>255</v>
      </c>
      <c r="F125" s="363" t="s">
        <v>1089</v>
      </c>
      <c r="G125" s="364" t="s">
        <v>714</v>
      </c>
      <c r="H125" s="361">
        <v>1.190301990182179</v>
      </c>
      <c r="I125" s="361">
        <v>0.93916692416480074</v>
      </c>
      <c r="J125" s="361">
        <v>0.94452756015636186</v>
      </c>
      <c r="K125" s="361">
        <v>1.1235127916863761</v>
      </c>
      <c r="L125" s="361">
        <v>1.0135838257543641</v>
      </c>
      <c r="M125" s="361">
        <v>0.99534651318670297</v>
      </c>
      <c r="N125" s="361">
        <v>0.97401485251618558</v>
      </c>
      <c r="O125" s="361">
        <v>1.0615188849925812</v>
      </c>
      <c r="P125" s="361">
        <v>1.1191083318397228</v>
      </c>
      <c r="Q125" s="361"/>
      <c r="R125" s="361">
        <v>1.0487397758184838</v>
      </c>
      <c r="S125" s="361">
        <v>1.0316105118911607</v>
      </c>
      <c r="T125" s="361">
        <v>1.0387272770006986</v>
      </c>
    </row>
    <row r="126" spans="1:20" x14ac:dyDescent="0.25">
      <c r="A126" s="366"/>
      <c r="B126" s="367"/>
      <c r="C126" s="367"/>
      <c r="D126" s="367"/>
      <c r="E126" s="367"/>
      <c r="F126" s="363"/>
      <c r="G126" s="364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  <c r="S126" s="361"/>
      <c r="T126" s="361"/>
    </row>
    <row r="127" spans="1:20" x14ac:dyDescent="0.25">
      <c r="A127" s="370" t="s">
        <v>773</v>
      </c>
      <c r="B127" s="367">
        <v>26</v>
      </c>
      <c r="C127" s="367">
        <v>291</v>
      </c>
      <c r="D127" s="367">
        <v>8</v>
      </c>
      <c r="E127" s="367">
        <v>255</v>
      </c>
      <c r="F127" s="365" t="s">
        <v>1090</v>
      </c>
      <c r="G127" s="360" t="s">
        <v>774</v>
      </c>
      <c r="H127" s="361">
        <v>0.90970080125093367</v>
      </c>
      <c r="I127" s="361">
        <v>0.85388967145140959</v>
      </c>
      <c r="J127" s="361">
        <v>1.0616406958071758</v>
      </c>
      <c r="K127" s="361">
        <v>0.92705733302030469</v>
      </c>
      <c r="L127" s="361">
        <v>1.4771452960157132</v>
      </c>
      <c r="M127" s="361">
        <v>1.1520199180086634</v>
      </c>
      <c r="N127" s="361">
        <v>1.4534572337235934</v>
      </c>
      <c r="O127" s="361">
        <v>1.3673124728601584</v>
      </c>
      <c r="P127" s="361">
        <v>1.5173166208057429</v>
      </c>
      <c r="Q127" s="361"/>
      <c r="R127" s="361">
        <v>0.94049933157842491</v>
      </c>
      <c r="S127" s="361">
        <v>1.3940388709957581</v>
      </c>
      <c r="T127" s="361">
        <v>1.2068431598355616</v>
      </c>
    </row>
    <row r="128" spans="1:20" x14ac:dyDescent="0.25">
      <c r="A128" s="370" t="s">
        <v>777</v>
      </c>
      <c r="B128" s="367">
        <v>26</v>
      </c>
      <c r="C128" s="367">
        <v>291</v>
      </c>
      <c r="D128" s="367">
        <v>8</v>
      </c>
      <c r="E128" s="367">
        <v>255</v>
      </c>
      <c r="F128" s="365" t="s">
        <v>1091</v>
      </c>
      <c r="G128" s="360" t="s">
        <v>778</v>
      </c>
      <c r="H128" s="361">
        <v>0.59153469971211614</v>
      </c>
      <c r="I128" s="361">
        <v>0.74400907350526013</v>
      </c>
      <c r="J128" s="361">
        <v>1.1129168135133916</v>
      </c>
      <c r="K128" s="361">
        <v>0.78661405802936757</v>
      </c>
      <c r="L128" s="361">
        <v>0.95964676867559473</v>
      </c>
      <c r="M128" s="361">
        <v>1.231139953215022</v>
      </c>
      <c r="N128" s="361">
        <v>1.1255883369684325</v>
      </c>
      <c r="O128" s="361">
        <v>0.94627100546967158</v>
      </c>
      <c r="P128" s="361">
        <v>0.87952569373389256</v>
      </c>
      <c r="Q128" s="361"/>
      <c r="R128" s="361">
        <v>0.81693934070638863</v>
      </c>
      <c r="S128" s="361">
        <v>1.0258395708780346</v>
      </c>
      <c r="T128" s="361">
        <v>0.93859300415928837</v>
      </c>
    </row>
    <row r="129" spans="1:20" x14ac:dyDescent="0.25">
      <c r="A129" s="370" t="s">
        <v>797</v>
      </c>
      <c r="B129" s="367">
        <v>27</v>
      </c>
      <c r="C129" s="367">
        <v>304</v>
      </c>
      <c r="D129" s="367">
        <v>8</v>
      </c>
      <c r="E129" s="367">
        <v>255</v>
      </c>
      <c r="F129" s="365" t="s">
        <v>1092</v>
      </c>
      <c r="G129" s="360" t="s">
        <v>798</v>
      </c>
      <c r="H129" s="361">
        <v>2.033064027552848</v>
      </c>
      <c r="I129" s="361">
        <v>1.9859993742682005</v>
      </c>
      <c r="J129" s="361">
        <v>2.0177736089966736</v>
      </c>
      <c r="K129" s="361">
        <v>2.2135341238267583</v>
      </c>
      <c r="L129" s="361">
        <v>2.0225573335456568</v>
      </c>
      <c r="M129" s="361">
        <v>2.1312037204262526</v>
      </c>
      <c r="N129" s="361">
        <v>1.8768804461862441</v>
      </c>
      <c r="O129" s="361">
        <v>1.8580622529878847</v>
      </c>
      <c r="P129" s="361">
        <v>1.8016614227845358</v>
      </c>
      <c r="Q129" s="361"/>
      <c r="R129" s="361">
        <v>2.0656926959071171</v>
      </c>
      <c r="S129" s="361">
        <v>1.9407886581162994</v>
      </c>
      <c r="T129" s="361">
        <v>1.9941657799719648</v>
      </c>
    </row>
    <row r="130" spans="1:20" x14ac:dyDescent="0.25">
      <c r="A130" s="370" t="s">
        <v>837</v>
      </c>
      <c r="B130" s="367">
        <v>29</v>
      </c>
      <c r="C130" s="367">
        <v>322</v>
      </c>
      <c r="D130" s="367">
        <v>8</v>
      </c>
      <c r="E130" s="367">
        <v>255</v>
      </c>
      <c r="F130" s="365" t="s">
        <v>1093</v>
      </c>
      <c r="G130" s="360" t="s">
        <v>838</v>
      </c>
      <c r="H130" s="361">
        <v>1.0478623106786709</v>
      </c>
      <c r="I130" s="361">
        <v>1.190175745562849</v>
      </c>
      <c r="J130" s="361">
        <v>0.96256459567849628</v>
      </c>
      <c r="K130" s="361">
        <v>1.4499364268993467</v>
      </c>
      <c r="L130" s="361">
        <v>1.4022046971370241</v>
      </c>
      <c r="M130" s="361">
        <v>1.3077676990040223</v>
      </c>
      <c r="N130" s="361">
        <v>1.0487281547454046</v>
      </c>
      <c r="O130" s="361">
        <v>1.4396080202567594</v>
      </c>
      <c r="P130" s="361">
        <v>1.0673672130484104</v>
      </c>
      <c r="Q130" s="361"/>
      <c r="R130" s="361">
        <v>1.1680273483548007</v>
      </c>
      <c r="S130" s="361">
        <v>1.2505732739631128</v>
      </c>
      <c r="T130" s="361">
        <v>1.216899692078655</v>
      </c>
    </row>
    <row r="131" spans="1:20" x14ac:dyDescent="0.25">
      <c r="A131" s="370"/>
      <c r="B131" s="367"/>
      <c r="C131" s="367"/>
      <c r="D131" s="367"/>
      <c r="E131" s="367"/>
      <c r="F131" s="365"/>
      <c r="G131" s="360"/>
      <c r="H131" s="361"/>
      <c r="I131" s="361"/>
      <c r="J131" s="361"/>
      <c r="K131" s="361"/>
      <c r="L131" s="361"/>
      <c r="M131" s="361"/>
      <c r="N131" s="361"/>
      <c r="O131" s="361"/>
      <c r="P131" s="361"/>
      <c r="Q131" s="361"/>
      <c r="R131" s="361"/>
      <c r="S131" s="361"/>
      <c r="T131" s="361"/>
    </row>
    <row r="132" spans="1:20" x14ac:dyDescent="0.25">
      <c r="A132" s="370"/>
      <c r="B132" s="367"/>
      <c r="C132" s="367"/>
      <c r="D132" s="367"/>
      <c r="E132" s="367"/>
      <c r="F132" s="365"/>
      <c r="G132" s="364" t="s">
        <v>1094</v>
      </c>
      <c r="H132" s="361">
        <v>0.21253515864211217</v>
      </c>
      <c r="I132" s="361">
        <v>0.22134283379251568</v>
      </c>
      <c r="J132" s="361">
        <v>0.20445929562715615</v>
      </c>
      <c r="K132" s="361">
        <v>0.24227046531525617</v>
      </c>
      <c r="L132" s="361">
        <v>0.24164178231669586</v>
      </c>
      <c r="M132" s="361">
        <v>0.23894092420691254</v>
      </c>
      <c r="N132" s="361"/>
      <c r="O132" s="361">
        <v>0.25582990312648324</v>
      </c>
      <c r="P132" s="361">
        <v>0.26551424952995495</v>
      </c>
      <c r="Q132" s="361"/>
      <c r="R132" s="361">
        <v>0.22039909306220759</v>
      </c>
      <c r="S132" s="361">
        <v>0.24773247995658293</v>
      </c>
      <c r="T132" s="361">
        <v>0.23589192967135225</v>
      </c>
    </row>
    <row r="133" spans="1:20" x14ac:dyDescent="0.25">
      <c r="A133" s="368"/>
      <c r="B133" s="369"/>
      <c r="C133" s="369"/>
      <c r="D133" s="369"/>
      <c r="E133" s="369"/>
      <c r="F133" s="365"/>
      <c r="G133" s="360"/>
      <c r="H133" s="361"/>
      <c r="I133" s="361"/>
      <c r="J133" s="361"/>
      <c r="K133" s="361"/>
      <c r="L133" s="361"/>
      <c r="M133" s="361"/>
      <c r="N133" s="361"/>
      <c r="O133" s="361"/>
      <c r="P133" s="361"/>
      <c r="Q133" s="361"/>
      <c r="R133" s="361"/>
      <c r="S133" s="361"/>
      <c r="T133" s="361"/>
    </row>
    <row r="134" spans="1:20" ht="16.5" customHeight="1" x14ac:dyDescent="0.25">
      <c r="A134" s="366" t="s">
        <v>845</v>
      </c>
      <c r="B134" s="367"/>
      <c r="C134" s="367"/>
      <c r="D134" s="367">
        <v>9</v>
      </c>
      <c r="E134" s="367">
        <v>330</v>
      </c>
      <c r="F134" s="363" t="s">
        <v>1095</v>
      </c>
      <c r="G134" s="364" t="s">
        <v>846</v>
      </c>
      <c r="H134" s="361">
        <v>0.66581631181968459</v>
      </c>
      <c r="I134" s="361">
        <v>0.74450937691273411</v>
      </c>
      <c r="J134" s="361">
        <v>0.75832016916129463</v>
      </c>
      <c r="K134" s="361">
        <v>0.77497725934361261</v>
      </c>
      <c r="L134" s="361">
        <v>0.75598343259620071</v>
      </c>
      <c r="M134" s="361">
        <v>0.78090397635810727</v>
      </c>
      <c r="N134" s="361">
        <v>0.74318980713657568</v>
      </c>
      <c r="O134" s="361">
        <v>0.7921379903252691</v>
      </c>
      <c r="P134" s="361">
        <v>0.76787210608218504</v>
      </c>
      <c r="Q134" s="361"/>
      <c r="R134" s="361">
        <v>0.73745112722530537</v>
      </c>
      <c r="S134" s="361">
        <v>0.76811423208819452</v>
      </c>
      <c r="T134" s="361">
        <v>0.75500247035995449</v>
      </c>
    </row>
    <row r="135" spans="1:20" ht="16.5" customHeight="1" x14ac:dyDescent="0.25">
      <c r="A135" s="366"/>
      <c r="B135" s="367"/>
      <c r="C135" s="367"/>
      <c r="D135" s="367"/>
      <c r="E135" s="367"/>
      <c r="F135" s="363"/>
      <c r="G135" s="364"/>
      <c r="H135" s="361"/>
      <c r="I135" s="361"/>
      <c r="J135" s="361"/>
      <c r="K135" s="361"/>
      <c r="L135" s="361"/>
      <c r="M135" s="361"/>
      <c r="N135" s="361"/>
      <c r="O135" s="361"/>
      <c r="P135" s="361"/>
      <c r="Q135" s="361"/>
      <c r="R135" s="361"/>
      <c r="S135" s="361"/>
      <c r="T135" s="361"/>
    </row>
    <row r="136" spans="1:20" x14ac:dyDescent="0.25">
      <c r="A136" s="366" t="s">
        <v>851</v>
      </c>
      <c r="B136" s="367"/>
      <c r="C136" s="367"/>
      <c r="D136" s="367">
        <v>9</v>
      </c>
      <c r="E136" s="367">
        <v>330</v>
      </c>
      <c r="F136" s="363" t="s">
        <v>1096</v>
      </c>
      <c r="G136" s="364" t="s">
        <v>852</v>
      </c>
      <c r="H136" s="361">
        <v>5.3496326907472893</v>
      </c>
      <c r="I136" s="361">
        <v>5.869937002097692</v>
      </c>
      <c r="J136" s="361">
        <v>5.763080259138885</v>
      </c>
      <c r="K136" s="361">
        <v>5.9576554717608659</v>
      </c>
      <c r="L136" s="361">
        <v>5.6719483034456308</v>
      </c>
      <c r="M136" s="361">
        <v>5.7800655166660171</v>
      </c>
      <c r="N136" s="361">
        <v>5.1849752588408773</v>
      </c>
      <c r="O136" s="361">
        <v>5.5166140055162645</v>
      </c>
      <c r="P136" s="361">
        <v>5.3696854274344403</v>
      </c>
      <c r="Q136" s="361"/>
      <c r="R136" s="361">
        <v>5.7448081654467575</v>
      </c>
      <c r="S136" s="361">
        <v>5.5007377211582789</v>
      </c>
      <c r="T136" s="361">
        <v>5.6025497119749703</v>
      </c>
    </row>
    <row r="137" spans="1:20" x14ac:dyDescent="0.25">
      <c r="A137" s="366"/>
      <c r="B137" s="367"/>
      <c r="C137" s="367"/>
      <c r="D137" s="367"/>
      <c r="E137" s="367"/>
      <c r="F137" s="363"/>
      <c r="G137" s="364" t="s">
        <v>1094</v>
      </c>
      <c r="H137" s="361">
        <v>0.12512178776544827</v>
      </c>
      <c r="I137" s="361">
        <v>0.14634202241261332</v>
      </c>
      <c r="J137" s="361">
        <v>0.17708832525949186</v>
      </c>
      <c r="K137" s="361">
        <v>0.15619622505901562</v>
      </c>
      <c r="L137" s="361">
        <v>0.17167139791601016</v>
      </c>
      <c r="M137" s="361">
        <v>0.17809330067582355</v>
      </c>
      <c r="N137" s="361">
        <v>0.19059653721024525</v>
      </c>
      <c r="O137" s="361">
        <v>0.20229357137237983</v>
      </c>
      <c r="P137" s="361">
        <v>0.19346009891213153</v>
      </c>
      <c r="Q137" s="361"/>
      <c r="R137" s="361">
        <v>0.15176007191152097</v>
      </c>
      <c r="S137" s="361">
        <v>0.18731767590008122</v>
      </c>
      <c r="T137" s="361">
        <v>0.17206824276306135</v>
      </c>
    </row>
    <row r="138" spans="1:20" x14ac:dyDescent="0.25">
      <c r="A138" s="366"/>
      <c r="B138" s="367"/>
      <c r="C138" s="367"/>
      <c r="D138" s="367"/>
      <c r="E138" s="367"/>
      <c r="F138" s="363"/>
      <c r="G138" s="364"/>
      <c r="H138" s="361"/>
      <c r="I138" s="361"/>
      <c r="J138" s="361"/>
      <c r="K138" s="361"/>
      <c r="L138" s="361"/>
      <c r="M138" s="361"/>
      <c r="N138" s="361"/>
      <c r="O138" s="361"/>
      <c r="P138" s="361"/>
      <c r="Q138" s="361"/>
      <c r="R138" s="361"/>
      <c r="S138" s="361"/>
      <c r="T138" s="361"/>
    </row>
    <row r="139" spans="1:20" x14ac:dyDescent="0.25">
      <c r="A139" s="368"/>
      <c r="B139" s="369"/>
      <c r="C139" s="369"/>
      <c r="D139" s="369"/>
      <c r="E139" s="369"/>
      <c r="F139" s="365"/>
      <c r="G139" s="360"/>
      <c r="H139" s="361"/>
      <c r="I139" s="361"/>
      <c r="J139" s="361"/>
      <c r="K139" s="361"/>
      <c r="L139" s="361"/>
      <c r="M139" s="361"/>
      <c r="N139" s="361"/>
      <c r="O139" s="361"/>
      <c r="P139" s="361"/>
      <c r="Q139" s="361"/>
      <c r="R139" s="361"/>
      <c r="S139" s="361"/>
      <c r="T139" s="361"/>
    </row>
    <row r="140" spans="1:20" x14ac:dyDescent="0.25">
      <c r="A140" s="366" t="s">
        <v>184</v>
      </c>
      <c r="B140" s="367"/>
      <c r="C140" s="367"/>
      <c r="D140" s="367">
        <v>10</v>
      </c>
      <c r="E140" s="367">
        <v>373</v>
      </c>
      <c r="F140" s="363">
        <v>924</v>
      </c>
      <c r="G140" s="364" t="s">
        <v>185</v>
      </c>
      <c r="H140" s="361">
        <v>0.44670903445264237</v>
      </c>
      <c r="I140" s="361">
        <v>0.47005959876962017</v>
      </c>
      <c r="J140" s="361">
        <v>0.5089976582861766</v>
      </c>
      <c r="K140" s="361">
        <v>0.47977784752201952</v>
      </c>
      <c r="L140" s="361">
        <v>0.53216010480161735</v>
      </c>
      <c r="M140" s="361">
        <v>0.57295525525483337</v>
      </c>
      <c r="N140" s="361">
        <v>0.51337683271874579</v>
      </c>
      <c r="O140" s="361">
        <v>0.49622109203378129</v>
      </c>
      <c r="P140" s="361">
        <v>0.61050879707750427</v>
      </c>
      <c r="Q140" s="361"/>
      <c r="R140" s="361">
        <v>0.47683510777947818</v>
      </c>
      <c r="S140" s="361">
        <v>0.54455621566514878</v>
      </c>
      <c r="T140" s="361">
        <v>0.51494244999992145</v>
      </c>
    </row>
    <row r="141" spans="1:20" x14ac:dyDescent="0.25">
      <c r="A141" s="370"/>
      <c r="B141" s="374"/>
      <c r="C141" s="374"/>
      <c r="D141" s="374"/>
      <c r="E141" s="374"/>
      <c r="F141" s="365"/>
      <c r="G141" s="360"/>
      <c r="H141" s="361"/>
      <c r="I141" s="361"/>
      <c r="J141" s="361"/>
      <c r="K141" s="361"/>
      <c r="L141" s="361"/>
      <c r="M141" s="361"/>
      <c r="N141" s="361"/>
      <c r="O141" s="361"/>
      <c r="P141" s="361"/>
      <c r="Q141" s="361"/>
      <c r="R141" s="361"/>
      <c r="S141" s="361"/>
      <c r="T141" s="361"/>
    </row>
    <row r="142" spans="1:20" x14ac:dyDescent="0.25">
      <c r="A142" s="370" t="s">
        <v>958</v>
      </c>
      <c r="B142" s="374"/>
      <c r="C142" s="374"/>
      <c r="D142" s="367">
        <v>10</v>
      </c>
      <c r="E142" s="367">
        <v>373</v>
      </c>
      <c r="F142" s="365" t="s">
        <v>1097</v>
      </c>
      <c r="G142" s="377" t="s">
        <v>959</v>
      </c>
      <c r="H142" s="361">
        <v>2.7052626495879877</v>
      </c>
      <c r="I142" s="361">
        <v>2.7060681860063114</v>
      </c>
      <c r="J142" s="361">
        <v>3.3011987654159034</v>
      </c>
      <c r="K142" s="361">
        <v>2.8320134617311488</v>
      </c>
      <c r="L142" s="361">
        <v>3.0865596176788523</v>
      </c>
      <c r="M142" s="361">
        <v>3.277795000166996</v>
      </c>
      <c r="N142" s="362">
        <v>2.8614516272901396</v>
      </c>
      <c r="O142" s="362">
        <v>2.7982734779512723</v>
      </c>
      <c r="P142" s="362">
        <v>3.194138759656072</v>
      </c>
      <c r="Q142" s="362"/>
      <c r="R142" s="361">
        <v>2.8923246482703</v>
      </c>
      <c r="S142" s="362">
        <v>3.042760296197589</v>
      </c>
      <c r="T142" s="362">
        <v>2.9791503918863858</v>
      </c>
    </row>
    <row r="143" spans="1:20" x14ac:dyDescent="0.25">
      <c r="A143" s="378" t="s">
        <v>972</v>
      </c>
      <c r="B143" s="379"/>
      <c r="C143" s="379"/>
      <c r="D143" s="367">
        <v>10</v>
      </c>
      <c r="E143" s="367">
        <v>373</v>
      </c>
      <c r="F143" s="365" t="s">
        <v>1098</v>
      </c>
      <c r="G143" s="377" t="s">
        <v>973</v>
      </c>
      <c r="H143" s="361">
        <v>0.66329862997893252</v>
      </c>
      <c r="I143" s="361">
        <v>1.1652928790434371</v>
      </c>
      <c r="J143" s="361">
        <v>0.57477310321014774</v>
      </c>
      <c r="K143" s="361">
        <v>1.0551718517780684</v>
      </c>
      <c r="L143" s="361">
        <v>1.0318090561756654</v>
      </c>
      <c r="M143" s="361">
        <v>1.4200043591559131</v>
      </c>
      <c r="N143" s="361">
        <v>1.0798921539654158</v>
      </c>
      <c r="O143" s="361">
        <v>0.88375111233963444</v>
      </c>
      <c r="P143" s="361">
        <v>1.1975028253547459</v>
      </c>
      <c r="Q143" s="361"/>
      <c r="R143" s="361">
        <v>0.86779431126058948</v>
      </c>
      <c r="S143" s="361">
        <v>1.1255369374890831</v>
      </c>
      <c r="T143" s="361">
        <v>1.0157716578184235</v>
      </c>
    </row>
    <row r="144" spans="1:20" x14ac:dyDescent="0.25">
      <c r="A144" s="378"/>
      <c r="B144" s="379"/>
      <c r="C144" s="379"/>
      <c r="D144" s="367"/>
      <c r="E144" s="367"/>
      <c r="F144" s="365"/>
      <c r="G144" s="377"/>
      <c r="H144" s="361"/>
      <c r="I144" s="361"/>
      <c r="J144" s="361"/>
      <c r="K144" s="361"/>
      <c r="L144" s="361"/>
      <c r="M144" s="361"/>
      <c r="N144" s="361"/>
      <c r="O144" s="361"/>
      <c r="P144" s="361"/>
      <c r="Q144" s="361"/>
      <c r="R144" s="361"/>
      <c r="S144" s="361"/>
      <c r="T144" s="361"/>
    </row>
    <row r="145" spans="1:20" s="262" customFormat="1" x14ac:dyDescent="0.25">
      <c r="A145" s="380"/>
      <c r="B145" s="381"/>
      <c r="C145" s="381"/>
      <c r="D145" s="367"/>
      <c r="E145" s="367"/>
      <c r="F145" s="363"/>
      <c r="G145" s="382" t="s">
        <v>1099</v>
      </c>
      <c r="H145" s="373">
        <v>0.10117095855707299</v>
      </c>
      <c r="I145" s="373">
        <v>8.6942930305499946E-2</v>
      </c>
      <c r="J145" s="373">
        <v>6.7386306165971549E-2</v>
      </c>
      <c r="K145" s="373">
        <v>6.9579223972575585E-2</v>
      </c>
      <c r="L145" s="373">
        <v>8.3121448258831124E-2</v>
      </c>
      <c r="M145" s="373">
        <v>7.5286154426918661E-2</v>
      </c>
      <c r="N145" s="373">
        <v>8.7879052017366843E-2</v>
      </c>
      <c r="O145" s="373">
        <v>9.1836876448645077E-2</v>
      </c>
      <c r="P145" s="373">
        <v>0.12959855071475729</v>
      </c>
      <c r="Q145" s="373"/>
      <c r="R145" s="373">
        <v>8.0945465932621877E-2</v>
      </c>
      <c r="S145" s="373">
        <v>9.3101691055386113E-2</v>
      </c>
      <c r="T145" s="373">
        <v>8.7748590244141306E-2</v>
      </c>
    </row>
    <row r="146" spans="1:20" x14ac:dyDescent="0.25">
      <c r="A146" s="368"/>
      <c r="B146" s="369"/>
      <c r="C146" s="369"/>
      <c r="D146" s="369"/>
      <c r="E146" s="369"/>
      <c r="F146" s="360"/>
      <c r="G146" s="360"/>
      <c r="H146" s="361"/>
      <c r="I146" s="361"/>
      <c r="J146" s="361"/>
      <c r="K146" s="361"/>
      <c r="L146" s="361"/>
      <c r="M146" s="361"/>
      <c r="N146" s="361"/>
      <c r="O146" s="361"/>
      <c r="P146" s="361"/>
      <c r="Q146" s="361"/>
      <c r="R146" s="361"/>
      <c r="S146" s="361"/>
      <c r="T146" s="361"/>
    </row>
    <row r="147" spans="1:20" ht="25.5" x14ac:dyDescent="0.25">
      <c r="A147" s="368"/>
      <c r="B147" s="369"/>
      <c r="C147" s="369"/>
      <c r="D147" s="369"/>
      <c r="E147" s="369"/>
      <c r="F147" s="360"/>
      <c r="G147" s="416" t="s">
        <v>999</v>
      </c>
      <c r="H147" s="415">
        <v>2.4566565672094764</v>
      </c>
      <c r="I147" s="415">
        <v>3.0833669777669495</v>
      </c>
      <c r="J147" s="415">
        <v>3.3932362169411325</v>
      </c>
      <c r="K147" s="415">
        <v>2.8169619596477355</v>
      </c>
      <c r="L147" s="415">
        <v>2.3112254894616178</v>
      </c>
      <c r="M147" s="415">
        <v>2.357965573751577</v>
      </c>
      <c r="N147" s="415">
        <v>1.873300204449672</v>
      </c>
      <c r="O147" s="415">
        <v>4.2805049731692693</v>
      </c>
      <c r="P147" s="415">
        <v>2.7789471222676294</v>
      </c>
      <c r="Q147" s="415"/>
      <c r="R147" s="415">
        <v>2.947116955484324</v>
      </c>
      <c r="S147" s="415">
        <v>2.6984025177556141</v>
      </c>
      <c r="T147" s="415">
        <v>2.8101990026896773</v>
      </c>
    </row>
    <row r="148" spans="1:20" x14ac:dyDescent="0.25">
      <c r="A148" s="383"/>
      <c r="B148" s="384"/>
      <c r="C148" s="384"/>
      <c r="D148" s="384"/>
      <c r="E148" s="384"/>
      <c r="F148" s="324"/>
      <c r="G148" s="385"/>
      <c r="H148" s="386"/>
      <c r="I148" s="386"/>
      <c r="J148" s="386"/>
      <c r="K148" s="386"/>
      <c r="L148" s="386"/>
      <c r="M148" s="386"/>
      <c r="N148" s="386"/>
      <c r="O148" s="386"/>
      <c r="P148" s="386"/>
      <c r="Q148" s="386"/>
      <c r="R148" s="386"/>
      <c r="S148" s="386"/>
      <c r="T148" s="386"/>
    </row>
    <row r="149" spans="1:20" x14ac:dyDescent="0.25">
      <c r="A149" s="67" t="s">
        <v>1147</v>
      </c>
    </row>
    <row r="150" spans="1:20" x14ac:dyDescent="0.25">
      <c r="A150" s="265"/>
      <c r="B150" s="265"/>
      <c r="C150" s="265"/>
      <c r="D150" s="265"/>
      <c r="E150" s="265"/>
    </row>
    <row r="151" spans="1:20" x14ac:dyDescent="0.25">
      <c r="A151" s="265"/>
      <c r="B151" s="265"/>
      <c r="C151" s="265"/>
      <c r="D151" s="265"/>
      <c r="E151" s="265"/>
      <c r="F151" s="265"/>
    </row>
    <row r="152" spans="1:20" x14ac:dyDescent="0.25">
      <c r="A152" s="265"/>
      <c r="B152" s="265"/>
      <c r="C152" s="265"/>
      <c r="D152" s="265"/>
      <c r="E152" s="265"/>
      <c r="F152" s="265"/>
    </row>
    <row r="153" spans="1:20" x14ac:dyDescent="0.25">
      <c r="A153" s="265"/>
      <c r="B153" s="265"/>
      <c r="C153" s="265"/>
      <c r="D153" s="265"/>
      <c r="E153" s="265"/>
      <c r="F153" s="265"/>
    </row>
    <row r="154" spans="1:20" x14ac:dyDescent="0.25">
      <c r="A154" s="265"/>
      <c r="B154" s="265"/>
      <c r="C154" s="265"/>
      <c r="D154" s="265"/>
      <c r="E154" s="265"/>
      <c r="F154" s="265"/>
    </row>
    <row r="155" spans="1:20" x14ac:dyDescent="0.25">
      <c r="A155" s="265"/>
      <c r="B155" s="265"/>
      <c r="C155" s="265"/>
      <c r="D155" s="265"/>
      <c r="E155" s="265"/>
      <c r="F155" s="265"/>
    </row>
    <row r="156" spans="1:20" x14ac:dyDescent="0.25">
      <c r="A156" s="265"/>
      <c r="B156" s="265"/>
      <c r="C156" s="265"/>
      <c r="D156" s="265"/>
      <c r="E156" s="265"/>
      <c r="F156" s="265"/>
    </row>
    <row r="157" spans="1:20" x14ac:dyDescent="0.25">
      <c r="A157" s="265"/>
      <c r="B157" s="265"/>
      <c r="C157" s="265"/>
      <c r="D157" s="265"/>
      <c r="E157" s="265"/>
      <c r="F157" s="265"/>
    </row>
    <row r="158" spans="1:20" x14ac:dyDescent="0.25">
      <c r="A158" s="265"/>
      <c r="B158" s="265"/>
      <c r="C158" s="265"/>
      <c r="D158" s="265"/>
      <c r="E158" s="265"/>
      <c r="F158" s="265"/>
    </row>
    <row r="159" spans="1:20" x14ac:dyDescent="0.25">
      <c r="A159" s="265"/>
      <c r="B159" s="265"/>
      <c r="C159" s="265"/>
      <c r="D159" s="265"/>
      <c r="E159" s="265"/>
      <c r="F159" s="265"/>
    </row>
    <row r="160" spans="1:20" x14ac:dyDescent="0.25">
      <c r="A160" s="265"/>
      <c r="B160" s="265"/>
      <c r="C160" s="265"/>
      <c r="D160" s="265"/>
      <c r="E160" s="265"/>
      <c r="F160" s="26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61"/>
  <sheetViews>
    <sheetView topLeftCell="A34" workbookViewId="0">
      <selection activeCell="H25" sqref="H25"/>
    </sheetView>
  </sheetViews>
  <sheetFormatPr defaultRowHeight="12.75" x14ac:dyDescent="0.2"/>
  <cols>
    <col min="1" max="1" width="21.25" style="38" customWidth="1"/>
    <col min="2" max="2" width="11.5" style="38" customWidth="1"/>
    <col min="3" max="8" width="8" style="42" customWidth="1"/>
    <col min="9" max="11" width="9" style="42"/>
    <col min="12" max="16384" width="9" style="38"/>
  </cols>
  <sheetData>
    <row r="1" spans="1:15" x14ac:dyDescent="0.2">
      <c r="A1" s="37" t="s">
        <v>1131</v>
      </c>
    </row>
    <row r="4" spans="1:15" x14ac:dyDescent="0.2">
      <c r="A4" s="37" t="s">
        <v>119</v>
      </c>
      <c r="B4" s="37" t="s">
        <v>1116</v>
      </c>
      <c r="C4" s="44">
        <v>2005</v>
      </c>
      <c r="D4" s="44">
        <v>2006</v>
      </c>
      <c r="E4" s="44">
        <v>2007</v>
      </c>
      <c r="F4" s="44">
        <v>2008</v>
      </c>
      <c r="G4" s="44">
        <v>2009</v>
      </c>
      <c r="H4" s="44">
        <v>2010</v>
      </c>
      <c r="I4" s="44">
        <v>2011</v>
      </c>
      <c r="J4" s="44">
        <v>2012</v>
      </c>
      <c r="K4" s="44">
        <v>2013</v>
      </c>
      <c r="M4" s="37" t="s">
        <v>984</v>
      </c>
      <c r="N4" s="37" t="s">
        <v>985</v>
      </c>
      <c r="O4" s="37" t="s">
        <v>986</v>
      </c>
    </row>
    <row r="5" spans="1:15" x14ac:dyDescent="0.2">
      <c r="A5" s="234" t="s">
        <v>187</v>
      </c>
      <c r="B5" s="235" t="s">
        <v>987</v>
      </c>
      <c r="C5" s="236">
        <v>28</v>
      </c>
      <c r="D5" s="236">
        <v>26</v>
      </c>
      <c r="E5" s="236">
        <v>40</v>
      </c>
      <c r="F5" s="236">
        <v>37</v>
      </c>
      <c r="G5" s="236">
        <v>30</v>
      </c>
      <c r="H5" s="236">
        <v>53</v>
      </c>
      <c r="I5" s="236">
        <v>35</v>
      </c>
      <c r="J5" s="236">
        <v>45</v>
      </c>
      <c r="K5" s="236">
        <v>50</v>
      </c>
      <c r="M5" s="237">
        <v>131</v>
      </c>
      <c r="N5" s="237">
        <v>213</v>
      </c>
      <c r="O5" s="237">
        <v>344</v>
      </c>
    </row>
    <row r="6" spans="1:15" x14ac:dyDescent="0.2">
      <c r="B6" s="235" t="s">
        <v>988</v>
      </c>
      <c r="C6" s="236">
        <v>21</v>
      </c>
      <c r="D6" s="236">
        <v>25</v>
      </c>
      <c r="E6" s="236">
        <v>27</v>
      </c>
      <c r="F6" s="236">
        <v>29</v>
      </c>
      <c r="G6" s="236">
        <v>33</v>
      </c>
      <c r="H6" s="236">
        <v>40</v>
      </c>
      <c r="I6" s="236">
        <v>28</v>
      </c>
      <c r="J6" s="236">
        <v>32</v>
      </c>
      <c r="K6" s="236">
        <v>28</v>
      </c>
      <c r="M6" s="42">
        <v>102</v>
      </c>
      <c r="N6" s="42">
        <v>161</v>
      </c>
      <c r="O6" s="42">
        <v>263</v>
      </c>
    </row>
    <row r="7" spans="1:15" x14ac:dyDescent="0.2">
      <c r="B7" s="235" t="s">
        <v>989</v>
      </c>
      <c r="C7" s="236">
        <v>102</v>
      </c>
      <c r="D7" s="236">
        <v>121</v>
      </c>
      <c r="E7" s="236">
        <v>140</v>
      </c>
      <c r="F7" s="236">
        <v>189</v>
      </c>
      <c r="G7" s="236">
        <v>156</v>
      </c>
      <c r="H7" s="236">
        <v>206</v>
      </c>
      <c r="I7" s="236">
        <v>177</v>
      </c>
      <c r="J7" s="236">
        <v>220</v>
      </c>
      <c r="K7" s="236">
        <v>207</v>
      </c>
      <c r="M7" s="42">
        <v>552</v>
      </c>
      <c r="N7" s="42">
        <v>966</v>
      </c>
      <c r="O7" s="42">
        <v>1518</v>
      </c>
    </row>
    <row r="8" spans="1:15" x14ac:dyDescent="0.2">
      <c r="B8" s="235" t="s">
        <v>990</v>
      </c>
      <c r="C8" s="236">
        <v>62</v>
      </c>
      <c r="D8" s="236">
        <v>50</v>
      </c>
      <c r="E8" s="236">
        <v>61</v>
      </c>
      <c r="F8" s="236">
        <v>51</v>
      </c>
      <c r="G8" s="236">
        <v>51</v>
      </c>
      <c r="H8" s="236">
        <v>49</v>
      </c>
      <c r="I8" s="236">
        <v>42</v>
      </c>
      <c r="J8" s="236">
        <v>42</v>
      </c>
      <c r="K8" s="236">
        <v>31</v>
      </c>
      <c r="M8" s="42">
        <v>224</v>
      </c>
      <c r="N8" s="42">
        <v>215</v>
      </c>
      <c r="O8" s="42">
        <v>439</v>
      </c>
    </row>
    <row r="9" spans="1:15" x14ac:dyDescent="0.2">
      <c r="B9" s="235" t="s">
        <v>991</v>
      </c>
      <c r="C9" s="236">
        <v>27758</v>
      </c>
      <c r="D9" s="236">
        <v>28672</v>
      </c>
      <c r="E9" s="236">
        <v>29066</v>
      </c>
      <c r="F9" s="236">
        <v>29642</v>
      </c>
      <c r="G9" s="236">
        <v>29217</v>
      </c>
      <c r="H9" s="236">
        <v>30151</v>
      </c>
      <c r="I9" s="236">
        <v>29938</v>
      </c>
      <c r="J9" s="236">
        <v>29571</v>
      </c>
      <c r="K9" s="236">
        <v>28321</v>
      </c>
      <c r="M9" s="42">
        <v>115138</v>
      </c>
      <c r="N9" s="42">
        <v>147198</v>
      </c>
      <c r="O9" s="42">
        <v>262336</v>
      </c>
    </row>
    <row r="10" spans="1:15" x14ac:dyDescent="0.2">
      <c r="A10" s="234" t="s">
        <v>216</v>
      </c>
      <c r="B10" s="235" t="s">
        <v>987</v>
      </c>
      <c r="C10" s="236">
        <v>326</v>
      </c>
      <c r="D10" s="236">
        <v>385</v>
      </c>
      <c r="E10" s="236">
        <v>393</v>
      </c>
      <c r="F10" s="236">
        <v>421</v>
      </c>
      <c r="G10" s="236">
        <v>438</v>
      </c>
      <c r="H10" s="236">
        <v>438</v>
      </c>
      <c r="I10" s="236">
        <v>438</v>
      </c>
      <c r="J10" s="236">
        <v>440</v>
      </c>
      <c r="K10" s="236">
        <v>482</v>
      </c>
      <c r="M10" s="42">
        <v>1525</v>
      </c>
      <c r="N10" s="42">
        <v>2236</v>
      </c>
      <c r="O10" s="42">
        <v>3761</v>
      </c>
    </row>
    <row r="11" spans="1:15" x14ac:dyDescent="0.2">
      <c r="B11" s="235" t="s">
        <v>988</v>
      </c>
      <c r="C11" s="236">
        <v>113</v>
      </c>
      <c r="D11" s="236">
        <v>97</v>
      </c>
      <c r="E11" s="236">
        <v>170</v>
      </c>
      <c r="F11" s="236">
        <v>133</v>
      </c>
      <c r="G11" s="236">
        <v>128</v>
      </c>
      <c r="H11" s="236">
        <v>170</v>
      </c>
      <c r="I11" s="236">
        <v>152</v>
      </c>
      <c r="J11" s="236">
        <v>173</v>
      </c>
      <c r="K11" s="236">
        <v>207</v>
      </c>
      <c r="M11" s="42">
        <v>513</v>
      </c>
      <c r="N11" s="42">
        <v>830</v>
      </c>
      <c r="O11" s="42">
        <v>1343</v>
      </c>
    </row>
    <row r="12" spans="1:15" x14ac:dyDescent="0.2">
      <c r="B12" s="235" t="s">
        <v>989</v>
      </c>
      <c r="C12" s="236">
        <v>584</v>
      </c>
      <c r="D12" s="236">
        <v>681</v>
      </c>
      <c r="E12" s="236">
        <v>743</v>
      </c>
      <c r="F12" s="236">
        <v>887</v>
      </c>
      <c r="G12" s="236">
        <v>921</v>
      </c>
      <c r="H12" s="236">
        <v>981</v>
      </c>
      <c r="I12" s="236">
        <v>1026</v>
      </c>
      <c r="J12" s="236">
        <v>1055</v>
      </c>
      <c r="K12" s="236">
        <v>1120</v>
      </c>
      <c r="M12" s="42">
        <v>2895</v>
      </c>
      <c r="N12" s="42">
        <v>5103</v>
      </c>
      <c r="O12" s="42">
        <v>7998</v>
      </c>
    </row>
    <row r="13" spans="1:15" x14ac:dyDescent="0.2">
      <c r="B13" s="235" t="s">
        <v>990</v>
      </c>
      <c r="C13" s="236">
        <v>277</v>
      </c>
      <c r="D13" s="236">
        <v>335</v>
      </c>
      <c r="E13" s="236">
        <v>377</v>
      </c>
      <c r="F13" s="236">
        <v>345</v>
      </c>
      <c r="G13" s="236">
        <v>340</v>
      </c>
      <c r="H13" s="236">
        <v>343</v>
      </c>
      <c r="I13" s="236">
        <v>338</v>
      </c>
      <c r="J13" s="236">
        <v>343</v>
      </c>
      <c r="K13" s="236">
        <v>364</v>
      </c>
      <c r="M13" s="42">
        <v>1334</v>
      </c>
      <c r="N13" s="42">
        <v>1728</v>
      </c>
      <c r="O13" s="42">
        <v>3062</v>
      </c>
    </row>
    <row r="14" spans="1:15" x14ac:dyDescent="0.2">
      <c r="B14" s="235" t="s">
        <v>991</v>
      </c>
      <c r="C14" s="236">
        <v>79683</v>
      </c>
      <c r="D14" s="236">
        <v>81930</v>
      </c>
      <c r="E14" s="236">
        <v>83500</v>
      </c>
      <c r="F14" s="236">
        <v>85604</v>
      </c>
      <c r="G14" s="236">
        <v>84834</v>
      </c>
      <c r="H14" s="236">
        <v>86441</v>
      </c>
      <c r="I14" s="236">
        <v>85929</v>
      </c>
      <c r="J14" s="236">
        <v>86375</v>
      </c>
      <c r="K14" s="236">
        <v>83405</v>
      </c>
      <c r="M14" s="42">
        <v>330717</v>
      </c>
      <c r="N14" s="42">
        <v>426984</v>
      </c>
      <c r="O14" s="42">
        <v>757701</v>
      </c>
    </row>
    <row r="15" spans="1:15" x14ac:dyDescent="0.2">
      <c r="A15" s="234" t="s">
        <v>305</v>
      </c>
      <c r="B15" s="235" t="s">
        <v>987</v>
      </c>
      <c r="C15" s="236">
        <v>199</v>
      </c>
      <c r="D15" s="236">
        <v>232</v>
      </c>
      <c r="E15" s="236">
        <v>264</v>
      </c>
      <c r="F15" s="236">
        <v>335</v>
      </c>
      <c r="G15" s="236">
        <v>328</v>
      </c>
      <c r="H15" s="236">
        <v>363</v>
      </c>
      <c r="I15" s="236">
        <v>361</v>
      </c>
      <c r="J15" s="236">
        <v>339</v>
      </c>
      <c r="K15" s="236">
        <v>364</v>
      </c>
      <c r="M15" s="42">
        <v>1030</v>
      </c>
      <c r="N15" s="42">
        <v>1755</v>
      </c>
      <c r="O15" s="42">
        <v>2785</v>
      </c>
    </row>
    <row r="16" spans="1:15" x14ac:dyDescent="0.2">
      <c r="B16" s="235" t="s">
        <v>988</v>
      </c>
      <c r="C16" s="236">
        <v>100</v>
      </c>
      <c r="D16" s="236">
        <v>124</v>
      </c>
      <c r="E16" s="236">
        <v>125</v>
      </c>
      <c r="F16" s="236">
        <v>142</v>
      </c>
      <c r="G16" s="236">
        <v>168</v>
      </c>
      <c r="H16" s="236">
        <v>163</v>
      </c>
      <c r="I16" s="236">
        <v>139</v>
      </c>
      <c r="J16" s="236">
        <v>160</v>
      </c>
      <c r="K16" s="236">
        <v>175</v>
      </c>
      <c r="M16" s="42">
        <v>491</v>
      </c>
      <c r="N16" s="42">
        <v>805</v>
      </c>
      <c r="O16" s="42">
        <v>1296</v>
      </c>
    </row>
    <row r="17" spans="1:15" x14ac:dyDescent="0.2">
      <c r="B17" s="235" t="s">
        <v>989</v>
      </c>
      <c r="C17" s="236">
        <v>381</v>
      </c>
      <c r="D17" s="236">
        <v>438</v>
      </c>
      <c r="E17" s="236">
        <v>563</v>
      </c>
      <c r="F17" s="236">
        <v>589</v>
      </c>
      <c r="G17" s="236">
        <v>643</v>
      </c>
      <c r="H17" s="236">
        <v>711</v>
      </c>
      <c r="I17" s="236">
        <v>739</v>
      </c>
      <c r="J17" s="236">
        <v>749</v>
      </c>
      <c r="K17" s="236">
        <v>785</v>
      </c>
      <c r="M17" s="42">
        <v>1971</v>
      </c>
      <c r="N17" s="42">
        <v>3627</v>
      </c>
      <c r="O17" s="42">
        <v>5598</v>
      </c>
    </row>
    <row r="18" spans="1:15" x14ac:dyDescent="0.2">
      <c r="B18" s="235" t="s">
        <v>990</v>
      </c>
      <c r="C18" s="236">
        <v>191</v>
      </c>
      <c r="D18" s="236">
        <v>224</v>
      </c>
      <c r="E18" s="236">
        <v>279</v>
      </c>
      <c r="F18" s="236">
        <v>267</v>
      </c>
      <c r="G18" s="236">
        <v>253</v>
      </c>
      <c r="H18" s="236">
        <v>246</v>
      </c>
      <c r="I18" s="236">
        <v>248</v>
      </c>
      <c r="J18" s="236">
        <v>206</v>
      </c>
      <c r="K18" s="236">
        <v>228</v>
      </c>
      <c r="M18" s="42">
        <v>961</v>
      </c>
      <c r="N18" s="42">
        <v>1181</v>
      </c>
      <c r="O18" s="42">
        <v>2142</v>
      </c>
    </row>
    <row r="19" spans="1:15" x14ac:dyDescent="0.2">
      <c r="B19" s="235" t="s">
        <v>991</v>
      </c>
      <c r="C19" s="236">
        <v>59326</v>
      </c>
      <c r="D19" s="236">
        <v>61353</v>
      </c>
      <c r="E19" s="236">
        <v>62387</v>
      </c>
      <c r="F19" s="236">
        <v>64433</v>
      </c>
      <c r="G19" s="236">
        <v>64287</v>
      </c>
      <c r="H19" s="236">
        <v>64929</v>
      </c>
      <c r="I19" s="236">
        <v>64395</v>
      </c>
      <c r="J19" s="236">
        <v>65386</v>
      </c>
      <c r="K19" s="236">
        <v>62435</v>
      </c>
      <c r="M19" s="42">
        <v>247499</v>
      </c>
      <c r="N19" s="42">
        <v>321432</v>
      </c>
      <c r="O19" s="42">
        <v>568931</v>
      </c>
    </row>
    <row r="20" spans="1:15" x14ac:dyDescent="0.2">
      <c r="A20" s="234" t="s">
        <v>355</v>
      </c>
      <c r="B20" s="235" t="s">
        <v>987</v>
      </c>
      <c r="C20" s="236">
        <v>321</v>
      </c>
      <c r="D20" s="236">
        <v>329</v>
      </c>
      <c r="E20" s="236">
        <v>373</v>
      </c>
      <c r="F20" s="236">
        <v>363</v>
      </c>
      <c r="G20" s="236">
        <v>360</v>
      </c>
      <c r="H20" s="236">
        <v>374</v>
      </c>
      <c r="I20" s="236">
        <v>314</v>
      </c>
      <c r="J20" s="236">
        <v>339</v>
      </c>
      <c r="K20" s="236">
        <v>309</v>
      </c>
      <c r="M20" s="42">
        <v>1386</v>
      </c>
      <c r="N20" s="42">
        <v>1696</v>
      </c>
      <c r="O20" s="42">
        <v>3082</v>
      </c>
    </row>
    <row r="21" spans="1:15" x14ac:dyDescent="0.2">
      <c r="B21" s="235" t="s">
        <v>988</v>
      </c>
      <c r="C21" s="236">
        <v>50</v>
      </c>
      <c r="D21" s="236">
        <v>56</v>
      </c>
      <c r="E21" s="236">
        <v>61</v>
      </c>
      <c r="F21" s="236">
        <v>55</v>
      </c>
      <c r="G21" s="236">
        <v>92</v>
      </c>
      <c r="H21" s="236">
        <v>76</v>
      </c>
      <c r="I21" s="236">
        <v>78</v>
      </c>
      <c r="J21" s="236">
        <v>81</v>
      </c>
      <c r="K21" s="236">
        <v>76</v>
      </c>
      <c r="M21" s="42">
        <v>222</v>
      </c>
      <c r="N21" s="42">
        <v>403</v>
      </c>
      <c r="O21" s="42">
        <v>625</v>
      </c>
    </row>
    <row r="22" spans="1:15" x14ac:dyDescent="0.2">
      <c r="B22" s="235" t="s">
        <v>989</v>
      </c>
      <c r="C22" s="236">
        <v>316</v>
      </c>
      <c r="D22" s="236">
        <v>301</v>
      </c>
      <c r="E22" s="236">
        <v>357</v>
      </c>
      <c r="F22" s="236">
        <v>403</v>
      </c>
      <c r="G22" s="236">
        <v>428</v>
      </c>
      <c r="H22" s="236">
        <v>491</v>
      </c>
      <c r="I22" s="236">
        <v>505</v>
      </c>
      <c r="J22" s="236">
        <v>537</v>
      </c>
      <c r="K22" s="236">
        <v>510</v>
      </c>
      <c r="M22" s="42">
        <v>1377</v>
      </c>
      <c r="N22" s="42">
        <v>2471</v>
      </c>
      <c r="O22" s="42">
        <v>3848</v>
      </c>
    </row>
    <row r="23" spans="1:15" x14ac:dyDescent="0.2">
      <c r="B23" s="235" t="s">
        <v>990</v>
      </c>
      <c r="C23" s="236">
        <v>233</v>
      </c>
      <c r="D23" s="236">
        <v>267</v>
      </c>
      <c r="E23" s="236">
        <v>264</v>
      </c>
      <c r="F23" s="236">
        <v>265</v>
      </c>
      <c r="G23" s="236">
        <v>293</v>
      </c>
      <c r="H23" s="236">
        <v>257</v>
      </c>
      <c r="I23" s="236">
        <v>267</v>
      </c>
      <c r="J23" s="236">
        <v>248</v>
      </c>
      <c r="K23" s="236">
        <v>260</v>
      </c>
      <c r="M23" s="42">
        <v>1029</v>
      </c>
      <c r="N23" s="42">
        <v>1325</v>
      </c>
      <c r="O23" s="42">
        <v>2354</v>
      </c>
    </row>
    <row r="24" spans="1:15" x14ac:dyDescent="0.2">
      <c r="B24" s="235" t="s">
        <v>991</v>
      </c>
      <c r="C24" s="236">
        <v>47684</v>
      </c>
      <c r="D24" s="236">
        <v>49278</v>
      </c>
      <c r="E24" s="236">
        <v>50933</v>
      </c>
      <c r="F24" s="236">
        <v>52533</v>
      </c>
      <c r="G24" s="236">
        <v>52006</v>
      </c>
      <c r="H24" s="236">
        <v>53530</v>
      </c>
      <c r="I24" s="236">
        <v>53669</v>
      </c>
      <c r="J24" s="236">
        <v>53901</v>
      </c>
      <c r="K24" s="236">
        <v>51200</v>
      </c>
      <c r="M24" s="42">
        <v>200428</v>
      </c>
      <c r="N24" s="42">
        <v>264306</v>
      </c>
      <c r="O24" s="42">
        <v>464734</v>
      </c>
    </row>
    <row r="25" spans="1:15" x14ac:dyDescent="0.2">
      <c r="A25" s="234" t="s">
        <v>447</v>
      </c>
      <c r="B25" s="235" t="s">
        <v>987</v>
      </c>
      <c r="C25" s="236">
        <v>541</v>
      </c>
      <c r="D25" s="236">
        <v>616</v>
      </c>
      <c r="E25" s="236">
        <v>703</v>
      </c>
      <c r="F25" s="236">
        <v>762</v>
      </c>
      <c r="G25" s="236">
        <v>755</v>
      </c>
      <c r="H25" s="236">
        <v>762</v>
      </c>
      <c r="I25" s="236">
        <v>793</v>
      </c>
      <c r="J25" s="236">
        <v>771</v>
      </c>
      <c r="K25" s="236">
        <v>791</v>
      </c>
      <c r="M25" s="42">
        <v>2622</v>
      </c>
      <c r="N25" s="42">
        <v>3872</v>
      </c>
      <c r="O25" s="42">
        <v>6494</v>
      </c>
    </row>
    <row r="26" spans="1:15" x14ac:dyDescent="0.2">
      <c r="B26" s="235" t="s">
        <v>988</v>
      </c>
      <c r="C26" s="236">
        <v>143</v>
      </c>
      <c r="D26" s="236">
        <v>156</v>
      </c>
      <c r="E26" s="236">
        <v>178</v>
      </c>
      <c r="F26" s="236">
        <v>214</v>
      </c>
      <c r="G26" s="236">
        <v>200</v>
      </c>
      <c r="H26" s="236">
        <v>217</v>
      </c>
      <c r="I26" s="236">
        <v>213</v>
      </c>
      <c r="J26" s="236">
        <v>196</v>
      </c>
      <c r="K26" s="236">
        <v>237</v>
      </c>
      <c r="M26" s="42">
        <v>691</v>
      </c>
      <c r="N26" s="42">
        <v>1063</v>
      </c>
      <c r="O26" s="42">
        <v>1754</v>
      </c>
    </row>
    <row r="27" spans="1:15" x14ac:dyDescent="0.2">
      <c r="B27" s="235" t="s">
        <v>989</v>
      </c>
      <c r="C27" s="236">
        <v>623</v>
      </c>
      <c r="D27" s="236">
        <v>681</v>
      </c>
      <c r="E27" s="236">
        <v>862</v>
      </c>
      <c r="F27" s="236">
        <v>879</v>
      </c>
      <c r="G27" s="236">
        <v>1036</v>
      </c>
      <c r="H27" s="236">
        <v>1088</v>
      </c>
      <c r="I27" s="236">
        <v>1059</v>
      </c>
      <c r="J27" s="236">
        <v>1104</v>
      </c>
      <c r="K27" s="236">
        <v>987</v>
      </c>
      <c r="M27" s="42">
        <v>3045</v>
      </c>
      <c r="N27" s="42">
        <v>5274</v>
      </c>
      <c r="O27" s="42">
        <v>8319</v>
      </c>
    </row>
    <row r="28" spans="1:15" x14ac:dyDescent="0.2">
      <c r="B28" s="235" t="s">
        <v>990</v>
      </c>
      <c r="C28" s="236">
        <v>357</v>
      </c>
      <c r="D28" s="236">
        <v>410</v>
      </c>
      <c r="E28" s="236">
        <v>477</v>
      </c>
      <c r="F28" s="236">
        <v>429</v>
      </c>
      <c r="G28" s="236">
        <v>464</v>
      </c>
      <c r="H28" s="236">
        <v>423</v>
      </c>
      <c r="I28" s="236">
        <v>422</v>
      </c>
      <c r="J28" s="236">
        <v>416</v>
      </c>
      <c r="K28" s="236">
        <v>434</v>
      </c>
      <c r="M28" s="42">
        <v>1673</v>
      </c>
      <c r="N28" s="42">
        <v>2159</v>
      </c>
      <c r="O28" s="42">
        <v>3832</v>
      </c>
    </row>
    <row r="29" spans="1:15" x14ac:dyDescent="0.2">
      <c r="B29" s="235" t="s">
        <v>991</v>
      </c>
      <c r="C29" s="236">
        <v>63766</v>
      </c>
      <c r="D29" s="236">
        <v>65213</v>
      </c>
      <c r="E29" s="236">
        <v>67184</v>
      </c>
      <c r="F29" s="236">
        <v>68748</v>
      </c>
      <c r="G29" s="236">
        <v>67928</v>
      </c>
      <c r="H29" s="236">
        <v>68966</v>
      </c>
      <c r="I29" s="236">
        <v>69801</v>
      </c>
      <c r="J29" s="236">
        <v>70638</v>
      </c>
      <c r="K29" s="236">
        <v>68023</v>
      </c>
      <c r="M29" s="42">
        <v>264911</v>
      </c>
      <c r="N29" s="42">
        <v>345356</v>
      </c>
      <c r="O29" s="42">
        <v>610267</v>
      </c>
    </row>
    <row r="30" spans="1:15" x14ac:dyDescent="0.2">
      <c r="A30" s="234" t="s">
        <v>517</v>
      </c>
      <c r="B30" s="235" t="s">
        <v>987</v>
      </c>
      <c r="C30" s="236">
        <v>58</v>
      </c>
      <c r="D30" s="236">
        <v>76</v>
      </c>
      <c r="E30" s="236">
        <v>74</v>
      </c>
      <c r="F30" s="236">
        <v>58</v>
      </c>
      <c r="G30" s="236">
        <v>60</v>
      </c>
      <c r="H30" s="236">
        <v>67</v>
      </c>
      <c r="I30" s="236">
        <v>61</v>
      </c>
      <c r="J30" s="236">
        <v>57</v>
      </c>
      <c r="K30" s="236">
        <v>64</v>
      </c>
      <c r="M30" s="42">
        <v>266</v>
      </c>
      <c r="N30" s="42">
        <v>309</v>
      </c>
      <c r="O30" s="42">
        <v>575</v>
      </c>
    </row>
    <row r="31" spans="1:15" x14ac:dyDescent="0.2">
      <c r="B31" s="235" t="s">
        <v>988</v>
      </c>
      <c r="C31" s="236">
        <v>69</v>
      </c>
      <c r="D31" s="236">
        <v>95</v>
      </c>
      <c r="E31" s="236">
        <v>81</v>
      </c>
      <c r="F31" s="236">
        <v>101</v>
      </c>
      <c r="G31" s="236">
        <v>93</v>
      </c>
      <c r="H31" s="236">
        <v>95</v>
      </c>
      <c r="I31" s="236">
        <v>97</v>
      </c>
      <c r="J31" s="236">
        <v>101</v>
      </c>
      <c r="K31" s="236">
        <v>102</v>
      </c>
      <c r="M31" s="42">
        <v>346</v>
      </c>
      <c r="N31" s="42">
        <v>488</v>
      </c>
      <c r="O31" s="42">
        <v>834</v>
      </c>
    </row>
    <row r="32" spans="1:15" x14ac:dyDescent="0.2">
      <c r="B32" s="235" t="s">
        <v>989</v>
      </c>
      <c r="C32" s="236">
        <v>584</v>
      </c>
      <c r="D32" s="236">
        <v>625</v>
      </c>
      <c r="E32" s="236">
        <v>755</v>
      </c>
      <c r="F32" s="236">
        <v>823</v>
      </c>
      <c r="G32" s="236">
        <v>846</v>
      </c>
      <c r="H32" s="236">
        <v>859</v>
      </c>
      <c r="I32" s="236">
        <v>876</v>
      </c>
      <c r="J32" s="236">
        <v>902</v>
      </c>
      <c r="K32" s="236">
        <v>914</v>
      </c>
      <c r="M32" s="42">
        <v>2787</v>
      </c>
      <c r="N32" s="42">
        <v>4397</v>
      </c>
      <c r="O32" s="42">
        <v>7184</v>
      </c>
    </row>
    <row r="33" spans="1:15" x14ac:dyDescent="0.2">
      <c r="B33" s="235" t="s">
        <v>990</v>
      </c>
      <c r="C33" s="236">
        <v>310</v>
      </c>
      <c r="D33" s="236">
        <v>350</v>
      </c>
      <c r="E33" s="236">
        <v>366</v>
      </c>
      <c r="F33" s="236">
        <v>433</v>
      </c>
      <c r="G33" s="236">
        <v>443</v>
      </c>
      <c r="H33" s="236">
        <v>460</v>
      </c>
      <c r="I33" s="236">
        <v>416</v>
      </c>
      <c r="J33" s="236">
        <v>456</v>
      </c>
      <c r="K33" s="236">
        <v>442</v>
      </c>
      <c r="M33" s="42">
        <v>1459</v>
      </c>
      <c r="N33" s="42">
        <v>2217</v>
      </c>
      <c r="O33" s="42">
        <v>3676</v>
      </c>
    </row>
    <row r="34" spans="1:15" x14ac:dyDescent="0.2">
      <c r="B34" s="235" t="s">
        <v>991</v>
      </c>
      <c r="C34" s="236">
        <v>62943</v>
      </c>
      <c r="D34" s="236">
        <v>64951</v>
      </c>
      <c r="E34" s="236">
        <v>67249</v>
      </c>
      <c r="F34" s="236">
        <v>69513</v>
      </c>
      <c r="G34" s="236">
        <v>68995</v>
      </c>
      <c r="H34" s="236">
        <v>70707</v>
      </c>
      <c r="I34" s="236">
        <v>70852</v>
      </c>
      <c r="J34" s="236">
        <v>72145</v>
      </c>
      <c r="K34" s="236">
        <v>68941</v>
      </c>
      <c r="M34" s="42">
        <v>264656</v>
      </c>
      <c r="N34" s="42">
        <v>351640</v>
      </c>
      <c r="O34" s="42">
        <v>616296</v>
      </c>
    </row>
    <row r="35" spans="1:15" x14ac:dyDescent="0.2">
      <c r="A35" s="234" t="s">
        <v>623</v>
      </c>
      <c r="B35" s="235" t="s">
        <v>987</v>
      </c>
      <c r="C35" s="236">
        <v>4113</v>
      </c>
      <c r="D35" s="236">
        <v>4187</v>
      </c>
      <c r="E35" s="236">
        <v>4373</v>
      </c>
      <c r="F35" s="236">
        <v>4542</v>
      </c>
      <c r="G35" s="236">
        <v>4380</v>
      </c>
      <c r="H35" s="236">
        <v>4450</v>
      </c>
      <c r="I35" s="236">
        <v>4395</v>
      </c>
      <c r="J35" s="236">
        <v>4086</v>
      </c>
      <c r="K35" s="236">
        <v>3775</v>
      </c>
      <c r="M35" s="42">
        <v>17215</v>
      </c>
      <c r="N35" s="42">
        <v>21086</v>
      </c>
      <c r="O35" s="42">
        <v>38301</v>
      </c>
    </row>
    <row r="36" spans="1:15" x14ac:dyDescent="0.2">
      <c r="B36" s="235" t="s">
        <v>988</v>
      </c>
      <c r="C36" s="236">
        <v>1293</v>
      </c>
      <c r="D36" s="236">
        <v>1373</v>
      </c>
      <c r="E36" s="236">
        <v>1452</v>
      </c>
      <c r="F36" s="236">
        <v>1433</v>
      </c>
      <c r="G36" s="236">
        <v>1384</v>
      </c>
      <c r="H36" s="236">
        <v>1470</v>
      </c>
      <c r="I36" s="236">
        <v>1386</v>
      </c>
      <c r="J36" s="236">
        <v>1365</v>
      </c>
      <c r="K36" s="236">
        <v>1295</v>
      </c>
      <c r="M36" s="42">
        <v>5551</v>
      </c>
      <c r="N36" s="42">
        <v>6900</v>
      </c>
      <c r="O36" s="42">
        <v>12451</v>
      </c>
    </row>
    <row r="37" spans="1:15" x14ac:dyDescent="0.2">
      <c r="B37" s="235" t="s">
        <v>989</v>
      </c>
      <c r="C37" s="236">
        <v>5725</v>
      </c>
      <c r="D37" s="236">
        <v>5840</v>
      </c>
      <c r="E37" s="236">
        <v>6256</v>
      </c>
      <c r="F37" s="236">
        <v>6270</v>
      </c>
      <c r="G37" s="236">
        <v>6381</v>
      </c>
      <c r="H37" s="236">
        <v>6496</v>
      </c>
      <c r="I37" s="236">
        <v>6504</v>
      </c>
      <c r="J37" s="236">
        <v>6409</v>
      </c>
      <c r="K37" s="236">
        <v>5880</v>
      </c>
      <c r="M37" s="42">
        <v>24091</v>
      </c>
      <c r="N37" s="42">
        <v>31670</v>
      </c>
      <c r="O37" s="42">
        <v>55761</v>
      </c>
    </row>
    <row r="38" spans="1:15" x14ac:dyDescent="0.2">
      <c r="B38" s="235" t="s">
        <v>990</v>
      </c>
      <c r="C38" s="236">
        <v>4215</v>
      </c>
      <c r="D38" s="236">
        <v>4250</v>
      </c>
      <c r="E38" s="236">
        <v>4275</v>
      </c>
      <c r="F38" s="236">
        <v>4229</v>
      </c>
      <c r="G38" s="236">
        <v>3946</v>
      </c>
      <c r="H38" s="236">
        <v>4098</v>
      </c>
      <c r="I38" s="236">
        <v>3651</v>
      </c>
      <c r="J38" s="236">
        <v>3706</v>
      </c>
      <c r="K38" s="236">
        <v>3452</v>
      </c>
      <c r="M38" s="42">
        <v>16969</v>
      </c>
      <c r="N38" s="42">
        <v>18853</v>
      </c>
      <c r="O38" s="42">
        <v>35822</v>
      </c>
    </row>
    <row r="39" spans="1:15" x14ac:dyDescent="0.2">
      <c r="B39" s="235" t="s">
        <v>991</v>
      </c>
      <c r="C39" s="236">
        <v>99520</v>
      </c>
      <c r="D39" s="236">
        <v>104056</v>
      </c>
      <c r="E39" s="236">
        <v>107847</v>
      </c>
      <c r="F39" s="236">
        <v>109796</v>
      </c>
      <c r="G39" s="236">
        <v>111554</v>
      </c>
      <c r="H39" s="236">
        <v>114920</v>
      </c>
      <c r="I39" s="236">
        <v>115312</v>
      </c>
      <c r="J39" s="236">
        <v>117083</v>
      </c>
      <c r="K39" s="236">
        <v>112401</v>
      </c>
      <c r="M39" s="42">
        <v>421219</v>
      </c>
      <c r="N39" s="42">
        <v>571270</v>
      </c>
      <c r="O39" s="42">
        <v>992489</v>
      </c>
    </row>
    <row r="40" spans="1:15" x14ac:dyDescent="0.2">
      <c r="A40" s="234" t="s">
        <v>696</v>
      </c>
      <c r="B40" s="235" t="s">
        <v>987</v>
      </c>
      <c r="C40" s="236">
        <v>249</v>
      </c>
      <c r="D40" s="236">
        <v>256</v>
      </c>
      <c r="E40" s="236">
        <v>260</v>
      </c>
      <c r="F40" s="236">
        <v>290</v>
      </c>
      <c r="G40" s="236">
        <v>255</v>
      </c>
      <c r="H40" s="236">
        <v>252</v>
      </c>
      <c r="I40" s="236">
        <v>246</v>
      </c>
      <c r="J40" s="236">
        <v>217</v>
      </c>
      <c r="K40" s="236">
        <v>233</v>
      </c>
      <c r="M40" s="42">
        <v>1055</v>
      </c>
      <c r="N40" s="42">
        <v>1203</v>
      </c>
      <c r="O40" s="42">
        <v>2258</v>
      </c>
    </row>
    <row r="41" spans="1:15" x14ac:dyDescent="0.2">
      <c r="B41" s="235" t="s">
        <v>988</v>
      </c>
      <c r="C41" s="236">
        <v>172</v>
      </c>
      <c r="D41" s="236">
        <v>184</v>
      </c>
      <c r="E41" s="236">
        <v>182</v>
      </c>
      <c r="F41" s="236">
        <v>217</v>
      </c>
      <c r="G41" s="236">
        <v>227</v>
      </c>
      <c r="H41" s="236">
        <v>231</v>
      </c>
      <c r="I41" s="236">
        <v>216</v>
      </c>
      <c r="J41" s="236">
        <v>222</v>
      </c>
      <c r="K41" s="236">
        <v>216</v>
      </c>
      <c r="M41" s="42">
        <v>755</v>
      </c>
      <c r="N41" s="42">
        <v>1112</v>
      </c>
      <c r="O41" s="42">
        <v>1867</v>
      </c>
    </row>
    <row r="42" spans="1:15" x14ac:dyDescent="0.2">
      <c r="B42" s="235" t="s">
        <v>989</v>
      </c>
      <c r="C42" s="236">
        <v>640</v>
      </c>
      <c r="D42" s="236">
        <v>698</v>
      </c>
      <c r="E42" s="236">
        <v>766</v>
      </c>
      <c r="F42" s="236">
        <v>850</v>
      </c>
      <c r="G42" s="236">
        <v>869</v>
      </c>
      <c r="H42" s="236">
        <v>911</v>
      </c>
      <c r="I42" s="236">
        <v>1002</v>
      </c>
      <c r="J42" s="236">
        <v>981</v>
      </c>
      <c r="K42" s="236">
        <v>976</v>
      </c>
      <c r="M42" s="42">
        <v>2954</v>
      </c>
      <c r="N42" s="42">
        <v>4739</v>
      </c>
      <c r="O42" s="42">
        <v>7693</v>
      </c>
    </row>
    <row r="43" spans="1:15" x14ac:dyDescent="0.2">
      <c r="B43" s="235" t="s">
        <v>990</v>
      </c>
      <c r="C43" s="236">
        <v>509</v>
      </c>
      <c r="D43" s="236">
        <v>569</v>
      </c>
      <c r="E43" s="236">
        <v>621</v>
      </c>
      <c r="F43" s="236">
        <v>720</v>
      </c>
      <c r="G43" s="236">
        <v>664</v>
      </c>
      <c r="H43" s="236">
        <v>681</v>
      </c>
      <c r="I43" s="236">
        <v>645</v>
      </c>
      <c r="J43" s="236">
        <v>624</v>
      </c>
      <c r="K43" s="236">
        <v>625</v>
      </c>
      <c r="M43" s="42">
        <v>2419</v>
      </c>
      <c r="N43" s="42">
        <v>3239</v>
      </c>
      <c r="O43" s="42">
        <v>5658</v>
      </c>
    </row>
    <row r="44" spans="1:15" x14ac:dyDescent="0.2">
      <c r="B44" s="235" t="s">
        <v>991</v>
      </c>
      <c r="C44" s="236">
        <v>91327</v>
      </c>
      <c r="D44" s="236">
        <v>95695</v>
      </c>
      <c r="E44" s="236">
        <v>98252</v>
      </c>
      <c r="F44" s="236">
        <v>100667</v>
      </c>
      <c r="G44" s="236">
        <v>100329</v>
      </c>
      <c r="H44" s="236">
        <v>103053</v>
      </c>
      <c r="I44" s="236">
        <v>103740</v>
      </c>
      <c r="J44" s="236">
        <v>104404</v>
      </c>
      <c r="K44" s="236">
        <v>98853</v>
      </c>
      <c r="M44" s="42">
        <v>385941</v>
      </c>
      <c r="N44" s="42">
        <v>510379</v>
      </c>
      <c r="O44" s="42">
        <v>896320</v>
      </c>
    </row>
    <row r="45" spans="1:15" x14ac:dyDescent="0.2">
      <c r="A45" s="234" t="s">
        <v>846</v>
      </c>
      <c r="B45" s="235" t="s">
        <v>987</v>
      </c>
      <c r="C45" s="236">
        <v>302</v>
      </c>
      <c r="D45" s="236">
        <v>353</v>
      </c>
      <c r="E45" s="236">
        <v>350</v>
      </c>
      <c r="F45" s="236">
        <v>376</v>
      </c>
      <c r="G45" s="236">
        <v>362</v>
      </c>
      <c r="H45" s="236">
        <v>376</v>
      </c>
      <c r="I45" s="236">
        <v>339</v>
      </c>
      <c r="J45" s="236">
        <v>371</v>
      </c>
      <c r="K45" s="236">
        <v>346</v>
      </c>
      <c r="M45" s="42">
        <v>1381</v>
      </c>
      <c r="N45" s="42">
        <v>1794</v>
      </c>
      <c r="O45" s="42">
        <v>3175</v>
      </c>
    </row>
    <row r="46" spans="1:15" x14ac:dyDescent="0.2">
      <c r="B46" s="235" t="s">
        <v>988</v>
      </c>
      <c r="C46" s="236">
        <v>37</v>
      </c>
      <c r="D46" s="236">
        <v>45</v>
      </c>
      <c r="E46" s="236">
        <v>66</v>
      </c>
      <c r="F46" s="236">
        <v>63</v>
      </c>
      <c r="G46" s="236">
        <v>58</v>
      </c>
      <c r="H46" s="236">
        <v>74</v>
      </c>
      <c r="I46" s="236">
        <v>88</v>
      </c>
      <c r="J46" s="236">
        <v>92</v>
      </c>
      <c r="K46" s="236">
        <v>77</v>
      </c>
      <c r="M46" s="42">
        <v>211</v>
      </c>
      <c r="N46" s="42">
        <v>389</v>
      </c>
      <c r="O46" s="42">
        <v>600</v>
      </c>
    </row>
    <row r="47" spans="1:15" x14ac:dyDescent="0.2">
      <c r="B47" s="235" t="s">
        <v>989</v>
      </c>
      <c r="C47" s="236">
        <v>154</v>
      </c>
      <c r="D47" s="236">
        <v>159</v>
      </c>
      <c r="E47" s="236">
        <v>197</v>
      </c>
      <c r="F47" s="236">
        <v>220</v>
      </c>
      <c r="G47" s="236">
        <v>243</v>
      </c>
      <c r="H47" s="236">
        <v>263</v>
      </c>
      <c r="I47" s="236">
        <v>272</v>
      </c>
      <c r="J47" s="236">
        <v>270</v>
      </c>
      <c r="K47" s="236">
        <v>276</v>
      </c>
      <c r="M47" s="42">
        <v>730</v>
      </c>
      <c r="N47" s="42">
        <v>1324</v>
      </c>
      <c r="O47" s="42">
        <v>2054</v>
      </c>
    </row>
    <row r="48" spans="1:15" x14ac:dyDescent="0.2">
      <c r="B48" s="235" t="s">
        <v>990</v>
      </c>
      <c r="C48" s="236">
        <v>89</v>
      </c>
      <c r="D48" s="236">
        <v>91</v>
      </c>
      <c r="E48" s="236">
        <v>118</v>
      </c>
      <c r="F48" s="236">
        <v>119</v>
      </c>
      <c r="G48" s="236">
        <v>129</v>
      </c>
      <c r="H48" s="236">
        <v>145</v>
      </c>
      <c r="I48" s="236">
        <v>149</v>
      </c>
      <c r="J48" s="236">
        <v>149</v>
      </c>
      <c r="K48" s="236">
        <v>153</v>
      </c>
      <c r="M48" s="42">
        <v>417</v>
      </c>
      <c r="N48" s="42">
        <v>725</v>
      </c>
      <c r="O48" s="42">
        <v>1142</v>
      </c>
    </row>
    <row r="49" spans="1:15" x14ac:dyDescent="0.2">
      <c r="B49" s="235" t="s">
        <v>991</v>
      </c>
      <c r="C49" s="236">
        <v>51596</v>
      </c>
      <c r="D49" s="236">
        <v>53510</v>
      </c>
      <c r="E49" s="236">
        <v>55616</v>
      </c>
      <c r="F49" s="236">
        <v>57304</v>
      </c>
      <c r="G49" s="236">
        <v>56883</v>
      </c>
      <c r="H49" s="236">
        <v>58562</v>
      </c>
      <c r="I49" s="236">
        <v>59210</v>
      </c>
      <c r="J49" s="236">
        <v>59501</v>
      </c>
      <c r="K49" s="236">
        <v>57127</v>
      </c>
      <c r="M49" s="42">
        <v>218026</v>
      </c>
      <c r="N49" s="42">
        <v>291283</v>
      </c>
      <c r="O49" s="42">
        <v>509309</v>
      </c>
    </row>
    <row r="50" spans="1:15" x14ac:dyDescent="0.2">
      <c r="A50" s="234" t="s">
        <v>185</v>
      </c>
      <c r="B50" s="235" t="s">
        <v>987</v>
      </c>
      <c r="C50" s="236">
        <v>113</v>
      </c>
      <c r="D50" s="236">
        <v>123</v>
      </c>
      <c r="E50" s="236">
        <v>133</v>
      </c>
      <c r="F50" s="236">
        <v>120</v>
      </c>
      <c r="G50" s="236">
        <v>139</v>
      </c>
      <c r="H50" s="236">
        <v>152</v>
      </c>
      <c r="I50" s="236">
        <v>125</v>
      </c>
      <c r="J50" s="236">
        <v>124</v>
      </c>
      <c r="K50" s="236">
        <v>134</v>
      </c>
      <c r="M50" s="42">
        <v>489</v>
      </c>
      <c r="N50" s="42">
        <v>674</v>
      </c>
      <c r="O50" s="42">
        <v>1163</v>
      </c>
    </row>
    <row r="51" spans="1:15" x14ac:dyDescent="0.2">
      <c r="B51" s="235" t="s">
        <v>988</v>
      </c>
      <c r="C51" s="236">
        <v>22</v>
      </c>
      <c r="D51" s="236">
        <v>20</v>
      </c>
      <c r="E51" s="236">
        <v>29</v>
      </c>
      <c r="F51" s="236">
        <v>33</v>
      </c>
      <c r="G51" s="236">
        <v>33</v>
      </c>
      <c r="H51" s="236">
        <v>41</v>
      </c>
      <c r="I51" s="236">
        <v>38</v>
      </c>
      <c r="J51" s="236">
        <v>32</v>
      </c>
      <c r="K51" s="236">
        <v>56</v>
      </c>
      <c r="M51" s="42">
        <v>104</v>
      </c>
      <c r="N51" s="42">
        <v>200</v>
      </c>
      <c r="O51" s="42">
        <v>304</v>
      </c>
    </row>
    <row r="52" spans="1:15" x14ac:dyDescent="0.2">
      <c r="B52" s="235" t="s">
        <v>989</v>
      </c>
      <c r="C52" s="236">
        <v>111</v>
      </c>
      <c r="D52" s="236">
        <v>134</v>
      </c>
      <c r="E52" s="236">
        <v>130</v>
      </c>
      <c r="F52" s="236">
        <v>155</v>
      </c>
      <c r="G52" s="236">
        <v>154</v>
      </c>
      <c r="H52" s="236">
        <v>180</v>
      </c>
      <c r="I52" s="236">
        <v>198</v>
      </c>
      <c r="J52" s="236">
        <v>179</v>
      </c>
      <c r="K52" s="236">
        <v>206</v>
      </c>
      <c r="M52" s="42">
        <v>530</v>
      </c>
      <c r="N52" s="42">
        <v>917</v>
      </c>
      <c r="O52" s="42">
        <v>1447</v>
      </c>
    </row>
    <row r="53" spans="1:15" x14ac:dyDescent="0.2">
      <c r="B53" s="235" t="s">
        <v>990</v>
      </c>
      <c r="C53" s="236">
        <v>30</v>
      </c>
      <c r="D53" s="236">
        <v>45</v>
      </c>
      <c r="E53" s="236">
        <v>54</v>
      </c>
      <c r="F53" s="236">
        <v>44</v>
      </c>
      <c r="G53" s="236">
        <v>46</v>
      </c>
      <c r="H53" s="236">
        <v>43</v>
      </c>
      <c r="I53" s="236">
        <v>46</v>
      </c>
      <c r="J53" s="236">
        <v>59</v>
      </c>
      <c r="K53" s="236">
        <v>46</v>
      </c>
      <c r="M53" s="42">
        <v>173</v>
      </c>
      <c r="N53" s="42">
        <v>240</v>
      </c>
      <c r="O53" s="42">
        <v>413</v>
      </c>
    </row>
    <row r="54" spans="1:15" x14ac:dyDescent="0.2">
      <c r="B54" s="235" t="s">
        <v>991</v>
      </c>
      <c r="C54" s="236">
        <v>32049</v>
      </c>
      <c r="D54" s="236">
        <v>33008</v>
      </c>
      <c r="E54" s="236">
        <v>33728</v>
      </c>
      <c r="F54" s="236">
        <v>34903</v>
      </c>
      <c r="G54" s="236">
        <v>34202</v>
      </c>
      <c r="H54" s="236">
        <v>35201</v>
      </c>
      <c r="I54" s="236">
        <v>34859</v>
      </c>
      <c r="J54" s="236">
        <v>34466</v>
      </c>
      <c r="K54" s="236">
        <v>32940</v>
      </c>
      <c r="M54" s="42">
        <v>133688</v>
      </c>
      <c r="N54" s="42">
        <v>171668</v>
      </c>
      <c r="O54" s="42">
        <v>305356</v>
      </c>
    </row>
    <row r="55" spans="1:15" x14ac:dyDescent="0.2">
      <c r="A55" s="234" t="s">
        <v>992</v>
      </c>
      <c r="B55" s="235" t="s">
        <v>987</v>
      </c>
      <c r="C55" s="236" t="s">
        <v>154</v>
      </c>
      <c r="D55" s="236" t="s">
        <v>154</v>
      </c>
      <c r="E55" s="236" t="s">
        <v>154</v>
      </c>
      <c r="F55" s="236" t="s">
        <v>154</v>
      </c>
      <c r="G55" s="236" t="s">
        <v>154</v>
      </c>
      <c r="H55" s="236" t="s">
        <v>154</v>
      </c>
      <c r="I55" s="236" t="s">
        <v>154</v>
      </c>
      <c r="J55" s="236" t="s">
        <v>154</v>
      </c>
      <c r="K55" s="236" t="s">
        <v>154</v>
      </c>
      <c r="M55" s="236" t="s">
        <v>154</v>
      </c>
      <c r="N55" s="236" t="s">
        <v>154</v>
      </c>
      <c r="O55" s="238" t="s">
        <v>993</v>
      </c>
    </row>
    <row r="56" spans="1:15" x14ac:dyDescent="0.2">
      <c r="B56" s="235" t="s">
        <v>988</v>
      </c>
      <c r="C56" s="236" t="s">
        <v>154</v>
      </c>
      <c r="D56" s="236" t="s">
        <v>154</v>
      </c>
      <c r="E56" s="236" t="s">
        <v>154</v>
      </c>
      <c r="F56" s="236" t="s">
        <v>154</v>
      </c>
      <c r="G56" s="236" t="s">
        <v>154</v>
      </c>
      <c r="H56" s="236" t="s">
        <v>154</v>
      </c>
      <c r="I56" s="236" t="s">
        <v>154</v>
      </c>
      <c r="J56" s="236" t="s">
        <v>154</v>
      </c>
      <c r="K56" s="236" t="s">
        <v>154</v>
      </c>
      <c r="M56" s="236" t="s">
        <v>154</v>
      </c>
      <c r="N56" s="236" t="s">
        <v>154</v>
      </c>
      <c r="O56" s="42">
        <v>16</v>
      </c>
    </row>
    <row r="57" spans="1:15" x14ac:dyDescent="0.2">
      <c r="B57" s="235" t="s">
        <v>989</v>
      </c>
      <c r="C57" s="236">
        <v>14</v>
      </c>
      <c r="D57" s="236">
        <v>11</v>
      </c>
      <c r="E57" s="236">
        <v>21</v>
      </c>
      <c r="F57" s="236">
        <v>19</v>
      </c>
      <c r="G57" s="236">
        <v>21</v>
      </c>
      <c r="H57" s="238" t="s">
        <v>993</v>
      </c>
      <c r="I57" s="236">
        <v>12</v>
      </c>
      <c r="J57" s="236">
        <v>20</v>
      </c>
      <c r="K57" s="236">
        <v>15</v>
      </c>
      <c r="M57" s="42">
        <v>65</v>
      </c>
      <c r="N57" s="42">
        <v>77</v>
      </c>
      <c r="O57" s="42">
        <v>142</v>
      </c>
    </row>
    <row r="58" spans="1:15" x14ac:dyDescent="0.2">
      <c r="B58" s="235" t="s">
        <v>990</v>
      </c>
      <c r="C58" s="236" t="s">
        <v>154</v>
      </c>
      <c r="D58" s="236" t="s">
        <v>154</v>
      </c>
      <c r="E58" s="236" t="s">
        <v>154</v>
      </c>
      <c r="F58" s="236" t="s">
        <v>154</v>
      </c>
      <c r="G58" s="236" t="s">
        <v>154</v>
      </c>
      <c r="H58" s="236" t="s">
        <v>154</v>
      </c>
      <c r="I58" s="236" t="s">
        <v>154</v>
      </c>
      <c r="J58" s="236" t="s">
        <v>154</v>
      </c>
      <c r="K58" s="236" t="s">
        <v>154</v>
      </c>
      <c r="L58" s="236" t="s">
        <v>154</v>
      </c>
      <c r="M58" s="236" t="s">
        <v>154</v>
      </c>
      <c r="N58" s="236" t="s">
        <v>154</v>
      </c>
      <c r="O58" s="42">
        <v>17</v>
      </c>
    </row>
    <row r="59" spans="1:15" x14ac:dyDescent="0.2">
      <c r="B59" s="235" t="s">
        <v>991</v>
      </c>
      <c r="C59" s="236">
        <v>194</v>
      </c>
      <c r="D59" s="236">
        <v>205</v>
      </c>
      <c r="E59" s="236">
        <v>216</v>
      </c>
      <c r="F59" s="236">
        <v>239</v>
      </c>
      <c r="G59" s="236">
        <v>236</v>
      </c>
      <c r="H59" s="236">
        <v>200</v>
      </c>
      <c r="I59" s="236">
        <v>195</v>
      </c>
      <c r="J59" s="236">
        <v>179</v>
      </c>
      <c r="K59" s="236">
        <v>240</v>
      </c>
      <c r="M59" s="42">
        <v>854</v>
      </c>
      <c r="N59" s="42">
        <v>1050</v>
      </c>
      <c r="O59" s="42">
        <v>1904</v>
      </c>
    </row>
    <row r="60" spans="1:15" x14ac:dyDescent="0.2">
      <c r="A60" s="280"/>
      <c r="B60" s="280"/>
      <c r="C60" s="405"/>
      <c r="D60" s="405"/>
      <c r="E60" s="405"/>
      <c r="F60" s="405"/>
      <c r="G60" s="405"/>
      <c r="H60" s="405"/>
      <c r="I60" s="405"/>
      <c r="J60" s="405"/>
      <c r="K60" s="405"/>
      <c r="L60" s="280"/>
      <c r="M60" s="280"/>
      <c r="N60" s="280"/>
      <c r="O60" s="280"/>
    </row>
    <row r="61" spans="1:15" x14ac:dyDescent="0.2">
      <c r="A61" s="25" t="s">
        <v>1147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3"/>
  <sheetViews>
    <sheetView workbookViewId="0">
      <selection activeCell="H25" sqref="H25"/>
    </sheetView>
  </sheetViews>
  <sheetFormatPr defaultRowHeight="12.75" x14ac:dyDescent="0.2"/>
  <cols>
    <col min="1" max="1" width="16.125" style="38" customWidth="1"/>
    <col min="2" max="2" width="10" style="38" customWidth="1"/>
    <col min="3" max="16384" width="9" style="38"/>
  </cols>
  <sheetData>
    <row r="1" spans="1:7" x14ac:dyDescent="0.2">
      <c r="A1" s="37" t="s">
        <v>1129</v>
      </c>
    </row>
    <row r="2" spans="1:7" x14ac:dyDescent="0.2">
      <c r="A2" s="37"/>
    </row>
    <row r="3" spans="1:7" x14ac:dyDescent="0.2">
      <c r="A3" s="94"/>
      <c r="B3" s="94"/>
      <c r="C3" s="94" t="s">
        <v>93</v>
      </c>
      <c r="D3" s="94"/>
      <c r="E3" s="94"/>
      <c r="F3" s="94"/>
      <c r="G3" s="94"/>
    </row>
    <row r="4" spans="1:7" x14ac:dyDescent="0.2">
      <c r="A4" s="95" t="s">
        <v>94</v>
      </c>
      <c r="B4" s="95" t="s">
        <v>95</v>
      </c>
      <c r="C4" s="95">
        <v>1.1000000000000001</v>
      </c>
      <c r="D4" s="95">
        <v>1.2</v>
      </c>
      <c r="E4" s="95">
        <v>2</v>
      </c>
      <c r="F4" s="95">
        <v>3</v>
      </c>
      <c r="G4" s="96" t="s">
        <v>12</v>
      </c>
    </row>
    <row r="5" spans="1:7" x14ac:dyDescent="0.2">
      <c r="A5" s="39"/>
      <c r="B5" s="39"/>
      <c r="C5" s="37" t="s">
        <v>96</v>
      </c>
    </row>
    <row r="6" spans="1:7" x14ac:dyDescent="0.2">
      <c r="A6" s="39" t="s">
        <v>97</v>
      </c>
      <c r="B6" s="40" t="s">
        <v>98</v>
      </c>
      <c r="C6" s="41">
        <v>1885.2080000000001</v>
      </c>
      <c r="D6" s="41">
        <v>1165.5839999999998</v>
      </c>
      <c r="E6" s="41">
        <v>2225.136</v>
      </c>
      <c r="F6" s="41">
        <v>330.92099999999999</v>
      </c>
      <c r="G6" s="42">
        <v>5606.8490000000002</v>
      </c>
    </row>
    <row r="7" spans="1:7" x14ac:dyDescent="0.2">
      <c r="A7" s="39"/>
      <c r="B7" s="40"/>
      <c r="C7" s="41"/>
      <c r="D7" s="41"/>
      <c r="E7" s="41"/>
      <c r="F7" s="41"/>
      <c r="G7" s="42"/>
    </row>
    <row r="8" spans="1:7" x14ac:dyDescent="0.2">
      <c r="A8" s="39" t="s">
        <v>99</v>
      </c>
      <c r="B8" s="40" t="s">
        <v>100</v>
      </c>
      <c r="C8" s="41">
        <v>5799.8990000000003</v>
      </c>
      <c r="D8" s="41">
        <v>2259.1480000000001</v>
      </c>
      <c r="E8" s="41">
        <v>3268.1509999999998</v>
      </c>
      <c r="F8" s="41">
        <v>490.52200000000005</v>
      </c>
      <c r="G8" s="42">
        <v>11817.720000000001</v>
      </c>
    </row>
    <row r="9" spans="1:7" x14ac:dyDescent="0.2">
      <c r="A9" s="39" t="s">
        <v>101</v>
      </c>
      <c r="B9" s="40" t="s">
        <v>102</v>
      </c>
      <c r="C9" s="41">
        <v>11952.60815446203</v>
      </c>
      <c r="D9" s="41">
        <v>3490.0721179208163</v>
      </c>
      <c r="E9" s="41">
        <v>3770.0553818143235</v>
      </c>
      <c r="F9" s="41">
        <v>528.7070036055261</v>
      </c>
      <c r="G9" s="42">
        <v>19741.442657802694</v>
      </c>
    </row>
    <row r="10" spans="1:7" x14ac:dyDescent="0.2">
      <c r="A10" s="39" t="s">
        <v>103</v>
      </c>
      <c r="B10" s="40" t="s">
        <v>104</v>
      </c>
      <c r="C10" s="41">
        <v>16859.00951581417</v>
      </c>
      <c r="D10" s="41">
        <v>4936.9177785572047</v>
      </c>
      <c r="E10" s="41">
        <v>6390.6971907021943</v>
      </c>
      <c r="F10" s="41">
        <v>527.28000906703619</v>
      </c>
      <c r="G10" s="42">
        <v>28713.904494140603</v>
      </c>
    </row>
    <row r="11" spans="1:7" x14ac:dyDescent="0.2">
      <c r="A11" s="37" t="s">
        <v>105</v>
      </c>
      <c r="B11" s="43" t="s">
        <v>106</v>
      </c>
      <c r="C11" s="44">
        <f>SUM(C8:C10)</f>
        <v>34611.5166702762</v>
      </c>
      <c r="D11" s="44">
        <f>SUM(D8:D10)</f>
        <v>10686.137896478022</v>
      </c>
      <c r="E11" s="44">
        <f>SUM(E8:E10)</f>
        <v>13428.903572516518</v>
      </c>
      <c r="F11" s="44">
        <f>SUM(F8:F10)</f>
        <v>1546.5090126725622</v>
      </c>
      <c r="G11" s="44">
        <f>SUM(G8:G10)</f>
        <v>60273.067151943294</v>
      </c>
    </row>
    <row r="12" spans="1:7" x14ac:dyDescent="0.2">
      <c r="A12" s="39"/>
      <c r="B12" s="40"/>
      <c r="C12" s="41"/>
      <c r="D12" s="41"/>
      <c r="E12" s="41"/>
      <c r="F12" s="41"/>
      <c r="G12" s="41"/>
    </row>
    <row r="13" spans="1:7" x14ac:dyDescent="0.2">
      <c r="A13" s="37" t="s">
        <v>1130</v>
      </c>
      <c r="B13" s="45"/>
      <c r="C13" s="41">
        <v>9794.8191351573405</v>
      </c>
      <c r="D13" s="41">
        <v>2989.0466481407193</v>
      </c>
      <c r="E13" s="41">
        <v>4257.7985749255695</v>
      </c>
      <c r="F13" s="41">
        <v>302.13246869208729</v>
      </c>
      <c r="G13" s="42">
        <v>17343.796826915717</v>
      </c>
    </row>
    <row r="14" spans="1:7" x14ac:dyDescent="0.2">
      <c r="A14" s="37"/>
      <c r="B14" s="45"/>
      <c r="C14" s="41"/>
      <c r="D14" s="41"/>
      <c r="E14" s="41"/>
      <c r="F14" s="41"/>
      <c r="G14" s="42"/>
    </row>
    <row r="15" spans="1:7" x14ac:dyDescent="0.2">
      <c r="A15" s="37" t="s">
        <v>1143</v>
      </c>
      <c r="B15" s="37"/>
      <c r="C15" s="44">
        <f t="shared" ref="C15:F15" si="0">C11+C13</f>
        <v>44406.33580543354</v>
      </c>
      <c r="D15" s="44">
        <f t="shared" si="0"/>
        <v>13675.18454461874</v>
      </c>
      <c r="E15" s="44">
        <f t="shared" si="0"/>
        <v>17686.702147442087</v>
      </c>
      <c r="F15" s="44">
        <f t="shared" si="0"/>
        <v>1848.6414813646495</v>
      </c>
      <c r="G15" s="44">
        <f>G11+G13</f>
        <v>77616.863978859008</v>
      </c>
    </row>
    <row r="16" spans="1:7" x14ac:dyDescent="0.2">
      <c r="G16" s="42"/>
    </row>
    <row r="17" spans="1:8" x14ac:dyDescent="0.2">
      <c r="C17" s="37" t="s">
        <v>108</v>
      </c>
    </row>
    <row r="18" spans="1:8" x14ac:dyDescent="0.2">
      <c r="C18" s="37" t="s">
        <v>109</v>
      </c>
    </row>
    <row r="19" spans="1:8" x14ac:dyDescent="0.2">
      <c r="A19" s="39" t="s">
        <v>97</v>
      </c>
      <c r="B19" s="40" t="s">
        <v>98</v>
      </c>
      <c r="C19" s="41">
        <v>1963</v>
      </c>
      <c r="D19" s="41">
        <v>1304</v>
      </c>
      <c r="E19" s="41">
        <v>8701</v>
      </c>
      <c r="F19" s="41">
        <v>5593</v>
      </c>
      <c r="G19" s="41">
        <v>17561</v>
      </c>
    </row>
    <row r="20" spans="1:8" x14ac:dyDescent="0.2">
      <c r="A20" s="39"/>
      <c r="B20" s="40"/>
      <c r="C20" s="41"/>
      <c r="D20" s="41"/>
      <c r="E20" s="41"/>
      <c r="F20" s="41"/>
      <c r="G20" s="41"/>
    </row>
    <row r="21" spans="1:8" x14ac:dyDescent="0.2">
      <c r="A21" s="39" t="s">
        <v>99</v>
      </c>
      <c r="B21" s="40" t="s">
        <v>100</v>
      </c>
      <c r="C21" s="41">
        <v>6015</v>
      </c>
      <c r="D21" s="41">
        <v>2543</v>
      </c>
      <c r="E21" s="41">
        <v>12896</v>
      </c>
      <c r="F21" s="41">
        <v>8589</v>
      </c>
      <c r="G21" s="41">
        <v>30043</v>
      </c>
    </row>
    <row r="22" spans="1:8" x14ac:dyDescent="0.2">
      <c r="A22" s="39" t="s">
        <v>101</v>
      </c>
      <c r="B22" s="40" t="s">
        <v>102</v>
      </c>
      <c r="C22" s="41">
        <v>12421</v>
      </c>
      <c r="D22" s="41">
        <v>4096</v>
      </c>
      <c r="E22" s="41">
        <v>15546</v>
      </c>
      <c r="F22" s="41">
        <v>12060</v>
      </c>
      <c r="G22" s="41">
        <v>44123</v>
      </c>
    </row>
    <row r="23" spans="1:8" x14ac:dyDescent="0.2">
      <c r="A23" s="39" t="s">
        <v>103</v>
      </c>
      <c r="B23" s="40" t="s">
        <v>104</v>
      </c>
      <c r="C23" s="41">
        <v>17918</v>
      </c>
      <c r="D23" s="41">
        <v>6200</v>
      </c>
      <c r="E23" s="41">
        <v>28559</v>
      </c>
      <c r="F23" s="41">
        <v>17219</v>
      </c>
      <c r="G23" s="41">
        <v>69896</v>
      </c>
    </row>
    <row r="24" spans="1:8" x14ac:dyDescent="0.2">
      <c r="A24" s="37" t="s">
        <v>105</v>
      </c>
      <c r="B24" s="43" t="s">
        <v>106</v>
      </c>
      <c r="C24" s="44">
        <f>SUM(C21:C23)</f>
        <v>36354</v>
      </c>
      <c r="D24" s="44">
        <f>SUM(D21:D23)</f>
        <v>12839</v>
      </c>
      <c r="E24" s="44">
        <f>SUM(E21:E23)</f>
        <v>57001</v>
      </c>
      <c r="F24" s="44">
        <f>SUM(F21:F23)</f>
        <v>37868</v>
      </c>
      <c r="G24" s="44">
        <f>SUM(G21:G23)</f>
        <v>144062</v>
      </c>
    </row>
    <row r="25" spans="1:8" x14ac:dyDescent="0.2">
      <c r="A25" s="39"/>
      <c r="B25" s="40"/>
      <c r="C25" s="41"/>
      <c r="D25" s="41"/>
      <c r="E25" s="41"/>
      <c r="F25" s="41"/>
      <c r="G25" s="41"/>
    </row>
    <row r="26" spans="1:8" x14ac:dyDescent="0.2">
      <c r="A26" s="220" t="s">
        <v>1130</v>
      </c>
      <c r="B26" s="393"/>
      <c r="C26" s="244">
        <v>10453</v>
      </c>
      <c r="D26" s="244">
        <v>3736</v>
      </c>
      <c r="E26" s="244">
        <v>18975</v>
      </c>
      <c r="F26" s="244">
        <v>9571</v>
      </c>
      <c r="G26" s="244">
        <v>42735</v>
      </c>
      <c r="H26" s="39"/>
    </row>
    <row r="27" spans="1:8" x14ac:dyDescent="0.2">
      <c r="A27" s="394"/>
      <c r="B27" s="394"/>
      <c r="C27" s="394"/>
      <c r="D27" s="394"/>
      <c r="E27" s="394"/>
      <c r="F27" s="394"/>
      <c r="G27" s="394"/>
    </row>
    <row r="28" spans="1:8" x14ac:dyDescent="0.2">
      <c r="A28" s="37" t="s">
        <v>1143</v>
      </c>
      <c r="C28" s="37" t="s">
        <v>1144</v>
      </c>
    </row>
    <row r="29" spans="1:8" ht="27.75" customHeight="1" x14ac:dyDescent="0.2">
      <c r="A29" s="390" t="s">
        <v>1145</v>
      </c>
      <c r="B29" s="389"/>
      <c r="C29" s="391">
        <f>100*C11/$G11</f>
        <v>57.424515303034937</v>
      </c>
      <c r="D29" s="391">
        <f>100*D11/$G11</f>
        <v>17.729540574962236</v>
      </c>
      <c r="E29" s="391">
        <f>100*E11/$G11</f>
        <v>22.280106533592178</v>
      </c>
      <c r="F29" s="391">
        <f>100*F11/$G11</f>
        <v>2.5658375884106643</v>
      </c>
      <c r="G29" s="391">
        <f>100*G11/$G11</f>
        <v>100</v>
      </c>
      <c r="H29" s="389"/>
    </row>
    <row r="30" spans="1:8" x14ac:dyDescent="0.2">
      <c r="A30" s="390"/>
      <c r="B30" s="389"/>
      <c r="C30" s="392"/>
      <c r="D30" s="392"/>
      <c r="E30" s="392"/>
      <c r="F30" s="392"/>
      <c r="G30" s="392"/>
      <c r="H30" s="389"/>
    </row>
    <row r="31" spans="1:8" ht="51" x14ac:dyDescent="0.2">
      <c r="A31" s="390" t="s">
        <v>1146</v>
      </c>
      <c r="B31" s="389"/>
      <c r="C31" s="391">
        <f>100*C24/$G24</f>
        <v>25.234968277547168</v>
      </c>
      <c r="D31" s="391">
        <f>100*D24/$G24</f>
        <v>8.9121350529633077</v>
      </c>
      <c r="E31" s="391">
        <f>100*E24/$G24</f>
        <v>39.566991989560051</v>
      </c>
      <c r="F31" s="391">
        <f>100*F24/$G24</f>
        <v>26.285904679929473</v>
      </c>
      <c r="G31" s="391">
        <f>100*G24/$G24</f>
        <v>100</v>
      </c>
      <c r="H31" s="389"/>
    </row>
    <row r="32" spans="1:8" x14ac:dyDescent="0.2">
      <c r="A32" s="280"/>
      <c r="B32" s="280"/>
      <c r="C32" s="280"/>
      <c r="D32" s="280"/>
      <c r="E32" s="280"/>
      <c r="F32" s="280"/>
      <c r="G32" s="280"/>
    </row>
    <row r="33" spans="1:1" x14ac:dyDescent="0.2">
      <c r="A33" s="39" t="s">
        <v>1147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Q488"/>
  <sheetViews>
    <sheetView topLeftCell="A433" zoomScaleNormal="100" workbookViewId="0">
      <selection activeCell="H25" sqref="H25"/>
    </sheetView>
  </sheetViews>
  <sheetFormatPr defaultRowHeight="15" x14ac:dyDescent="0.25"/>
  <cols>
    <col min="1" max="1" width="11.5" style="230" customWidth="1"/>
    <col min="2" max="2" width="24.875" style="224" customWidth="1"/>
    <col min="3" max="3" width="11.25" style="224" customWidth="1"/>
    <col min="4" max="4" width="10" style="224" customWidth="1"/>
    <col min="5" max="5" width="8.625" style="225" customWidth="1"/>
    <col min="6" max="6" width="11.875" style="225" customWidth="1"/>
    <col min="7" max="7" width="3.125" style="226" customWidth="1"/>
    <col min="8" max="8" width="11.625" style="249" customWidth="1"/>
    <col min="9" max="9" width="9.625" style="232" customWidth="1"/>
    <col min="10" max="10" width="9.375" style="225" customWidth="1"/>
    <col min="11" max="11" width="10.75" style="225" customWidth="1"/>
    <col min="12" max="12" width="3" style="226" customWidth="1"/>
    <col min="13" max="13" width="10.25" style="226" customWidth="1"/>
    <col min="14" max="14" width="9.375" style="227" customWidth="1"/>
    <col min="15" max="15" width="9.875" style="225" customWidth="1"/>
    <col min="16" max="16" width="11.25" style="225" customWidth="1"/>
    <col min="17" max="17" width="13" style="226" customWidth="1"/>
    <col min="18" max="19" width="10.625" style="226" customWidth="1"/>
    <col min="20" max="20" width="10.875" style="226" customWidth="1"/>
    <col min="21" max="21" width="11.5" style="227" customWidth="1"/>
    <col min="22" max="29" width="9" style="225"/>
    <col min="30" max="30" width="5.875" style="225" customWidth="1"/>
    <col min="31" max="31" width="6.125" style="225" customWidth="1"/>
    <col min="32" max="32" width="6.375" style="225" customWidth="1"/>
    <col min="33" max="33" width="9" style="225"/>
    <col min="34" max="34" width="8.75" style="225" customWidth="1"/>
    <col min="35" max="36" width="6.125" style="225" customWidth="1"/>
    <col min="37" max="37" width="6.375" style="225" customWidth="1"/>
    <col min="38" max="39" width="5.75" style="225" customWidth="1"/>
    <col min="40" max="40" width="6.5" style="225" customWidth="1"/>
    <col min="41" max="41" width="5.625" style="225" bestFit="1" customWidth="1"/>
    <col min="42" max="42" width="4.375" style="225" bestFit="1" customWidth="1"/>
    <col min="43" max="43" width="5.875" style="225" bestFit="1" customWidth="1"/>
    <col min="44" max="16384" width="9" style="225"/>
  </cols>
  <sheetData>
    <row r="1" spans="1:251" ht="15.75" x14ac:dyDescent="0.25">
      <c r="A1" s="276" t="s">
        <v>1126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 t="s">
        <v>974</v>
      </c>
      <c r="BA1" s="223" t="s">
        <v>974</v>
      </c>
      <c r="BB1" s="223" t="s">
        <v>974</v>
      </c>
      <c r="BC1" s="223" t="s">
        <v>974</v>
      </c>
      <c r="BD1" s="223" t="s">
        <v>974</v>
      </c>
      <c r="BE1" s="223" t="s">
        <v>974</v>
      </c>
      <c r="BF1" s="223" t="s">
        <v>974</v>
      </c>
      <c r="BG1" s="223" t="s">
        <v>974</v>
      </c>
      <c r="BH1" s="223" t="s">
        <v>974</v>
      </c>
      <c r="BI1" s="223" t="s">
        <v>974</v>
      </c>
      <c r="BJ1" s="223" t="s">
        <v>974</v>
      </c>
      <c r="BK1" s="223" t="s">
        <v>974</v>
      </c>
      <c r="BL1" s="223" t="s">
        <v>974</v>
      </c>
      <c r="BM1" s="223" t="s">
        <v>974</v>
      </c>
      <c r="BN1" s="223" t="s">
        <v>974</v>
      </c>
      <c r="BO1" s="223" t="s">
        <v>974</v>
      </c>
      <c r="BP1" s="223" t="s">
        <v>974</v>
      </c>
      <c r="BQ1" s="223" t="s">
        <v>974</v>
      </c>
      <c r="BR1" s="223" t="s">
        <v>974</v>
      </c>
      <c r="BS1" s="223" t="s">
        <v>974</v>
      </c>
      <c r="BT1" s="223" t="s">
        <v>974</v>
      </c>
      <c r="BU1" s="223" t="s">
        <v>974</v>
      </c>
      <c r="BV1" s="223" t="s">
        <v>974</v>
      </c>
      <c r="BW1" s="223" t="s">
        <v>974</v>
      </c>
      <c r="BX1" s="223" t="s">
        <v>974</v>
      </c>
      <c r="BY1" s="223" t="s">
        <v>974</v>
      </c>
      <c r="BZ1" s="223" t="s">
        <v>974</v>
      </c>
      <c r="CA1" s="223" t="s">
        <v>974</v>
      </c>
      <c r="CB1" s="223" t="s">
        <v>974</v>
      </c>
      <c r="CC1" s="223" t="s">
        <v>974</v>
      </c>
      <c r="CD1" s="223" t="s">
        <v>974</v>
      </c>
      <c r="CE1" s="223" t="s">
        <v>974</v>
      </c>
      <c r="CF1" s="223" t="s">
        <v>974</v>
      </c>
      <c r="CG1" s="223" t="s">
        <v>974</v>
      </c>
      <c r="CH1" s="223" t="s">
        <v>974</v>
      </c>
      <c r="CI1" s="223" t="s">
        <v>974</v>
      </c>
      <c r="CJ1" s="223" t="s">
        <v>974</v>
      </c>
      <c r="CK1" s="223" t="s">
        <v>974</v>
      </c>
      <c r="CL1" s="223" t="s">
        <v>974</v>
      </c>
      <c r="CM1" s="223" t="s">
        <v>974</v>
      </c>
      <c r="CN1" s="223" t="s">
        <v>974</v>
      </c>
      <c r="CO1" s="223" t="s">
        <v>974</v>
      </c>
      <c r="CP1" s="223" t="s">
        <v>974</v>
      </c>
      <c r="CQ1" s="223" t="s">
        <v>974</v>
      </c>
      <c r="CR1" s="223" t="s">
        <v>974</v>
      </c>
      <c r="CS1" s="223" t="s">
        <v>974</v>
      </c>
      <c r="CT1" s="223" t="s">
        <v>974</v>
      </c>
      <c r="CU1" s="223" t="s">
        <v>974</v>
      </c>
      <c r="CV1" s="223" t="s">
        <v>974</v>
      </c>
      <c r="CW1" s="223" t="s">
        <v>974</v>
      </c>
      <c r="CX1" s="223" t="s">
        <v>974</v>
      </c>
      <c r="CY1" s="223" t="s">
        <v>974</v>
      </c>
      <c r="CZ1" s="223" t="s">
        <v>974</v>
      </c>
      <c r="DA1" s="223" t="s">
        <v>974</v>
      </c>
      <c r="DB1" s="223" t="s">
        <v>974</v>
      </c>
      <c r="DC1" s="223" t="s">
        <v>974</v>
      </c>
      <c r="DD1" s="223" t="s">
        <v>974</v>
      </c>
      <c r="DE1" s="223" t="s">
        <v>974</v>
      </c>
      <c r="DF1" s="223" t="s">
        <v>974</v>
      </c>
      <c r="DG1" s="223" t="s">
        <v>974</v>
      </c>
      <c r="DH1" s="223" t="s">
        <v>974</v>
      </c>
      <c r="DI1" s="223" t="s">
        <v>974</v>
      </c>
      <c r="DJ1" s="223" t="s">
        <v>974</v>
      </c>
      <c r="DK1" s="223" t="s">
        <v>974</v>
      </c>
      <c r="DL1" s="223" t="s">
        <v>974</v>
      </c>
      <c r="DM1" s="223" t="s">
        <v>974</v>
      </c>
      <c r="DN1" s="223" t="s">
        <v>974</v>
      </c>
      <c r="DO1" s="223" t="s">
        <v>974</v>
      </c>
      <c r="DP1" s="223" t="s">
        <v>974</v>
      </c>
      <c r="DQ1" s="223" t="s">
        <v>974</v>
      </c>
      <c r="DR1" s="223" t="s">
        <v>974</v>
      </c>
      <c r="DS1" s="223" t="s">
        <v>974</v>
      </c>
      <c r="DT1" s="223" t="s">
        <v>974</v>
      </c>
      <c r="DU1" s="223" t="s">
        <v>974</v>
      </c>
      <c r="DV1" s="223" t="s">
        <v>974</v>
      </c>
      <c r="DW1" s="223" t="s">
        <v>974</v>
      </c>
      <c r="DX1" s="223" t="s">
        <v>974</v>
      </c>
      <c r="DY1" s="223" t="s">
        <v>974</v>
      </c>
      <c r="DZ1" s="223" t="s">
        <v>974</v>
      </c>
      <c r="EA1" s="223" t="s">
        <v>974</v>
      </c>
      <c r="EB1" s="223" t="s">
        <v>974</v>
      </c>
      <c r="EC1" s="223" t="s">
        <v>974</v>
      </c>
      <c r="ED1" s="223" t="s">
        <v>974</v>
      </c>
      <c r="EE1" s="223" t="s">
        <v>974</v>
      </c>
      <c r="EF1" s="223" t="s">
        <v>974</v>
      </c>
      <c r="EG1" s="223" t="s">
        <v>974</v>
      </c>
      <c r="EH1" s="223" t="s">
        <v>974</v>
      </c>
      <c r="EI1" s="223" t="s">
        <v>974</v>
      </c>
      <c r="EJ1" s="223" t="s">
        <v>974</v>
      </c>
      <c r="EK1" s="223" t="s">
        <v>974</v>
      </c>
      <c r="EL1" s="223" t="s">
        <v>974</v>
      </c>
      <c r="EM1" s="223" t="s">
        <v>974</v>
      </c>
      <c r="EN1" s="223" t="s">
        <v>974</v>
      </c>
      <c r="EO1" s="223" t="s">
        <v>974</v>
      </c>
      <c r="EP1" s="223" t="s">
        <v>974</v>
      </c>
      <c r="EQ1" s="223" t="s">
        <v>974</v>
      </c>
      <c r="ER1" s="223" t="s">
        <v>974</v>
      </c>
      <c r="ES1" s="223" t="s">
        <v>974</v>
      </c>
      <c r="ET1" s="223" t="s">
        <v>974</v>
      </c>
      <c r="EU1" s="223" t="s">
        <v>974</v>
      </c>
      <c r="EV1" s="223" t="s">
        <v>974</v>
      </c>
      <c r="EW1" s="223" t="s">
        <v>974</v>
      </c>
      <c r="EX1" s="223" t="s">
        <v>974</v>
      </c>
      <c r="EY1" s="223" t="s">
        <v>974</v>
      </c>
      <c r="EZ1" s="223" t="s">
        <v>974</v>
      </c>
      <c r="FA1" s="223" t="s">
        <v>974</v>
      </c>
      <c r="FB1" s="223" t="s">
        <v>974</v>
      </c>
      <c r="FC1" s="223" t="s">
        <v>974</v>
      </c>
      <c r="FD1" s="223" t="s">
        <v>974</v>
      </c>
      <c r="FE1" s="223" t="s">
        <v>974</v>
      </c>
      <c r="FF1" s="223" t="s">
        <v>974</v>
      </c>
      <c r="FG1" s="223" t="s">
        <v>974</v>
      </c>
      <c r="FH1" s="223" t="s">
        <v>974</v>
      </c>
      <c r="FI1" s="223" t="s">
        <v>974</v>
      </c>
      <c r="FJ1" s="223" t="s">
        <v>974</v>
      </c>
      <c r="FK1" s="223" t="s">
        <v>974</v>
      </c>
      <c r="FL1" s="223" t="s">
        <v>974</v>
      </c>
      <c r="FM1" s="223" t="s">
        <v>974</v>
      </c>
      <c r="FN1" s="223" t="s">
        <v>974</v>
      </c>
      <c r="FO1" s="223" t="s">
        <v>974</v>
      </c>
      <c r="FP1" s="223" t="s">
        <v>974</v>
      </c>
      <c r="FQ1" s="223" t="s">
        <v>974</v>
      </c>
      <c r="FR1" s="223" t="s">
        <v>974</v>
      </c>
      <c r="FS1" s="223" t="s">
        <v>974</v>
      </c>
      <c r="FT1" s="223" t="s">
        <v>974</v>
      </c>
      <c r="FU1" s="223" t="s">
        <v>974</v>
      </c>
      <c r="FV1" s="223" t="s">
        <v>974</v>
      </c>
      <c r="FW1" s="223" t="s">
        <v>974</v>
      </c>
      <c r="FX1" s="223" t="s">
        <v>974</v>
      </c>
      <c r="FY1" s="223" t="s">
        <v>974</v>
      </c>
      <c r="FZ1" s="223" t="s">
        <v>974</v>
      </c>
      <c r="GA1" s="223" t="s">
        <v>974</v>
      </c>
      <c r="GB1" s="223" t="s">
        <v>974</v>
      </c>
      <c r="GC1" s="223" t="s">
        <v>974</v>
      </c>
      <c r="GD1" s="223" t="s">
        <v>974</v>
      </c>
      <c r="GE1" s="223" t="s">
        <v>974</v>
      </c>
      <c r="GF1" s="223" t="s">
        <v>974</v>
      </c>
      <c r="GG1" s="223" t="s">
        <v>974</v>
      </c>
      <c r="GH1" s="223" t="s">
        <v>974</v>
      </c>
      <c r="GI1" s="223" t="s">
        <v>974</v>
      </c>
      <c r="GJ1" s="223" t="s">
        <v>974</v>
      </c>
      <c r="GK1" s="223" t="s">
        <v>974</v>
      </c>
      <c r="GL1" s="223" t="s">
        <v>974</v>
      </c>
      <c r="GM1" s="223" t="s">
        <v>974</v>
      </c>
      <c r="GN1" s="223" t="s">
        <v>974</v>
      </c>
      <c r="GO1" s="223" t="s">
        <v>974</v>
      </c>
      <c r="GP1" s="223" t="s">
        <v>974</v>
      </c>
      <c r="GQ1" s="223" t="s">
        <v>974</v>
      </c>
      <c r="GR1" s="223" t="s">
        <v>974</v>
      </c>
      <c r="GS1" s="223" t="s">
        <v>974</v>
      </c>
      <c r="GT1" s="223" t="s">
        <v>974</v>
      </c>
      <c r="GU1" s="223" t="s">
        <v>974</v>
      </c>
      <c r="GV1" s="223" t="s">
        <v>974</v>
      </c>
      <c r="GW1" s="223" t="s">
        <v>974</v>
      </c>
      <c r="GX1" s="223" t="s">
        <v>974</v>
      </c>
      <c r="GY1" s="223" t="s">
        <v>974</v>
      </c>
      <c r="GZ1" s="223" t="s">
        <v>974</v>
      </c>
      <c r="HA1" s="223" t="s">
        <v>974</v>
      </c>
      <c r="HB1" s="223" t="s">
        <v>974</v>
      </c>
      <c r="HC1" s="223" t="s">
        <v>974</v>
      </c>
      <c r="HD1" s="223" t="s">
        <v>974</v>
      </c>
      <c r="HE1" s="223" t="s">
        <v>974</v>
      </c>
      <c r="HF1" s="223" t="s">
        <v>974</v>
      </c>
      <c r="HG1" s="223" t="s">
        <v>974</v>
      </c>
      <c r="HH1" s="223" t="s">
        <v>974</v>
      </c>
      <c r="HI1" s="223" t="s">
        <v>974</v>
      </c>
      <c r="HJ1" s="223" t="s">
        <v>974</v>
      </c>
      <c r="HK1" s="223" t="s">
        <v>974</v>
      </c>
      <c r="HL1" s="223" t="s">
        <v>974</v>
      </c>
      <c r="HM1" s="223" t="s">
        <v>974</v>
      </c>
      <c r="HN1" s="223" t="s">
        <v>974</v>
      </c>
      <c r="HO1" s="223" t="s">
        <v>974</v>
      </c>
      <c r="HP1" s="223" t="s">
        <v>974</v>
      </c>
      <c r="HQ1" s="223" t="s">
        <v>974</v>
      </c>
      <c r="HR1" s="223" t="s">
        <v>974</v>
      </c>
      <c r="HS1" s="223" t="s">
        <v>974</v>
      </c>
      <c r="HT1" s="223" t="s">
        <v>974</v>
      </c>
      <c r="HU1" s="223" t="s">
        <v>974</v>
      </c>
      <c r="HV1" s="223" t="s">
        <v>974</v>
      </c>
      <c r="HW1" s="223" t="s">
        <v>974</v>
      </c>
      <c r="HX1" s="223" t="s">
        <v>974</v>
      </c>
      <c r="HY1" s="223" t="s">
        <v>974</v>
      </c>
      <c r="HZ1" s="223" t="s">
        <v>974</v>
      </c>
      <c r="IA1" s="223" t="s">
        <v>974</v>
      </c>
      <c r="IB1" s="223" t="s">
        <v>974</v>
      </c>
      <c r="IC1" s="223" t="s">
        <v>974</v>
      </c>
      <c r="ID1" s="223" t="s">
        <v>974</v>
      </c>
      <c r="IE1" s="223" t="s">
        <v>974</v>
      </c>
      <c r="IF1" s="223" t="s">
        <v>974</v>
      </c>
      <c r="IG1" s="223" t="s">
        <v>974</v>
      </c>
      <c r="IH1" s="223" t="s">
        <v>974</v>
      </c>
      <c r="II1" s="223" t="s">
        <v>974</v>
      </c>
      <c r="IJ1" s="223" t="s">
        <v>974</v>
      </c>
      <c r="IK1" s="223" t="s">
        <v>974</v>
      </c>
      <c r="IL1" s="223" t="s">
        <v>974</v>
      </c>
      <c r="IM1" s="223" t="s">
        <v>974</v>
      </c>
      <c r="IN1" s="223" t="s">
        <v>974</v>
      </c>
      <c r="IO1" s="223" t="s">
        <v>974</v>
      </c>
      <c r="IP1" s="223" t="s">
        <v>974</v>
      </c>
      <c r="IQ1" s="223" t="s">
        <v>974</v>
      </c>
    </row>
    <row r="2" spans="1:251" ht="15.75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</row>
    <row r="3" spans="1:251" s="349" customFormat="1" ht="92.25" customHeight="1" x14ac:dyDescent="0.2">
      <c r="A3" s="346" t="s">
        <v>178</v>
      </c>
      <c r="B3" s="341"/>
      <c r="C3" s="347" t="s">
        <v>1139</v>
      </c>
      <c r="D3" s="347" t="s">
        <v>1140</v>
      </c>
      <c r="E3" s="347" t="s">
        <v>1141</v>
      </c>
      <c r="F3" s="348" t="s">
        <v>1142</v>
      </c>
      <c r="G3" s="342"/>
      <c r="H3" s="347" t="s">
        <v>1139</v>
      </c>
      <c r="I3" s="347" t="s">
        <v>1140</v>
      </c>
      <c r="J3" s="347" t="s">
        <v>1141</v>
      </c>
      <c r="K3" s="348" t="s">
        <v>1142</v>
      </c>
      <c r="L3" s="341"/>
      <c r="M3" s="347" t="s">
        <v>1139</v>
      </c>
      <c r="N3" s="347" t="s">
        <v>1140</v>
      </c>
      <c r="O3" s="347" t="s">
        <v>1141</v>
      </c>
      <c r="P3" s="348" t="s">
        <v>1142</v>
      </c>
      <c r="Q3" s="332"/>
    </row>
    <row r="4" spans="1:251" x14ac:dyDescent="0.25">
      <c r="A4" s="333"/>
      <c r="B4" s="334"/>
      <c r="P4" s="336"/>
      <c r="Q4" s="337"/>
      <c r="R4" s="225"/>
      <c r="S4" s="225"/>
      <c r="T4" s="225"/>
      <c r="U4" s="225"/>
    </row>
    <row r="5" spans="1:251" x14ac:dyDescent="0.25">
      <c r="A5" s="333"/>
      <c r="B5" s="334"/>
      <c r="C5" s="338" t="s">
        <v>975</v>
      </c>
      <c r="D5" s="338"/>
      <c r="E5" s="338"/>
      <c r="F5" s="339"/>
      <c r="G5" s="337"/>
      <c r="H5" s="338" t="s">
        <v>976</v>
      </c>
      <c r="I5" s="338"/>
      <c r="J5" s="338"/>
      <c r="K5" s="340"/>
      <c r="L5" s="337"/>
      <c r="M5" s="338" t="s">
        <v>977</v>
      </c>
      <c r="N5" s="335"/>
      <c r="O5" s="335"/>
      <c r="P5" s="336"/>
      <c r="Q5" s="337"/>
      <c r="R5" s="225"/>
      <c r="S5" s="225"/>
      <c r="T5" s="225"/>
      <c r="U5" s="225"/>
    </row>
    <row r="6" spans="1:251" s="231" customFormat="1" x14ac:dyDescent="0.25">
      <c r="A6" s="343" t="s">
        <v>180</v>
      </c>
      <c r="B6" s="220" t="s">
        <v>181</v>
      </c>
      <c r="C6" s="344">
        <v>52925</v>
      </c>
      <c r="D6" s="244">
        <v>48197.410208726498</v>
      </c>
      <c r="E6" s="344">
        <v>1390480</v>
      </c>
      <c r="F6" s="345">
        <v>1.5568899614153973</v>
      </c>
      <c r="G6" s="243"/>
      <c r="H6" s="244">
        <v>71797</v>
      </c>
      <c r="I6" s="244">
        <v>28988.190984687451</v>
      </c>
      <c r="J6" s="244">
        <v>1836804</v>
      </c>
      <c r="K6" s="245">
        <v>1.5781864033771404</v>
      </c>
      <c r="L6" s="243"/>
      <c r="M6" s="244">
        <v>124722</v>
      </c>
      <c r="N6" s="244">
        <v>50636.43452017627</v>
      </c>
      <c r="O6" s="244">
        <v>3227284</v>
      </c>
      <c r="P6" s="245">
        <v>1.5690108004184407</v>
      </c>
      <c r="Q6" s="243"/>
    </row>
    <row r="7" spans="1:251" x14ac:dyDescent="0.25">
      <c r="A7" s="39"/>
      <c r="B7" s="37"/>
      <c r="C7" s="44"/>
      <c r="D7" s="41"/>
      <c r="E7" s="44"/>
      <c r="F7" s="239"/>
      <c r="G7" s="39"/>
      <c r="H7" s="41"/>
      <c r="I7" s="41"/>
      <c r="J7" s="41"/>
      <c r="K7" s="240"/>
      <c r="L7" s="39"/>
      <c r="M7" s="41"/>
      <c r="N7" s="41"/>
      <c r="O7" s="41"/>
      <c r="P7" s="240"/>
      <c r="Q7" s="39"/>
      <c r="R7" s="225"/>
      <c r="S7" s="225"/>
      <c r="T7" s="225"/>
      <c r="U7" s="225"/>
    </row>
    <row r="8" spans="1:251" x14ac:dyDescent="0.25">
      <c r="A8" s="196" t="s">
        <v>182</v>
      </c>
      <c r="B8" s="37" t="s">
        <v>183</v>
      </c>
      <c r="C8" s="44">
        <v>52250</v>
      </c>
      <c r="D8" s="41">
        <v>47589.256149276043</v>
      </c>
      <c r="E8" s="41">
        <v>1319952</v>
      </c>
      <c r="F8" s="239">
        <v>1.6148680159278244</v>
      </c>
      <c r="G8" s="39"/>
      <c r="H8" s="41">
        <v>70669</v>
      </c>
      <c r="I8" s="41">
        <v>28481.457641156267</v>
      </c>
      <c r="J8" s="41">
        <v>1746359</v>
      </c>
      <c r="K8" s="240">
        <v>1.6309050797205078</v>
      </c>
      <c r="L8" s="39"/>
      <c r="M8" s="41">
        <v>122919</v>
      </c>
      <c r="N8" s="41">
        <v>49796.940314755899</v>
      </c>
      <c r="O8" s="41">
        <v>3066311</v>
      </c>
      <c r="P8" s="240">
        <v>1.6240016200168834</v>
      </c>
      <c r="Q8" s="39"/>
      <c r="R8" s="225"/>
      <c r="S8" s="225"/>
      <c r="T8" s="225"/>
      <c r="U8" s="225"/>
    </row>
    <row r="9" spans="1:251" x14ac:dyDescent="0.25">
      <c r="A9" s="39"/>
      <c r="B9" s="37"/>
      <c r="C9" s="44"/>
      <c r="D9" s="41"/>
      <c r="E9" s="41"/>
      <c r="F9" s="239"/>
      <c r="G9" s="39"/>
      <c r="H9" s="41"/>
      <c r="I9" s="41"/>
      <c r="J9" s="41"/>
      <c r="K9" s="240"/>
      <c r="L9" s="39"/>
      <c r="M9" s="41"/>
      <c r="N9" s="41"/>
      <c r="O9" s="41"/>
      <c r="P9" s="240"/>
      <c r="Q9" s="39"/>
      <c r="R9" s="225"/>
      <c r="S9" s="225"/>
      <c r="T9" s="225"/>
      <c r="U9" s="225"/>
    </row>
    <row r="10" spans="1:251" x14ac:dyDescent="0.25">
      <c r="A10" s="192" t="s">
        <v>184</v>
      </c>
      <c r="B10" s="37" t="s">
        <v>185</v>
      </c>
      <c r="C10" s="41">
        <v>640</v>
      </c>
      <c r="D10" s="41">
        <v>576.44286834481295</v>
      </c>
      <c r="E10" s="41">
        <v>70026</v>
      </c>
      <c r="F10" s="239">
        <v>0.46025753196229513</v>
      </c>
      <c r="G10" s="39"/>
      <c r="H10" s="41">
        <v>1072</v>
      </c>
      <c r="I10" s="41">
        <v>490.60096031661618</v>
      </c>
      <c r="J10" s="41">
        <v>89865</v>
      </c>
      <c r="K10" s="240">
        <v>0.54593107474168612</v>
      </c>
      <c r="L10" s="39"/>
      <c r="M10" s="41">
        <v>1712</v>
      </c>
      <c r="N10" s="41">
        <v>812.90089964853291</v>
      </c>
      <c r="O10" s="41">
        <v>159891</v>
      </c>
      <c r="P10" s="240">
        <v>0.50840941619511604</v>
      </c>
      <c r="Q10" s="39"/>
      <c r="R10" s="225"/>
      <c r="S10" s="225"/>
      <c r="T10" s="225"/>
      <c r="U10" s="225"/>
    </row>
    <row r="11" spans="1:251" x14ac:dyDescent="0.25">
      <c r="A11" s="39"/>
      <c r="B11" s="37"/>
      <c r="C11" s="44"/>
      <c r="D11" s="41"/>
      <c r="E11" s="41"/>
      <c r="F11" s="239"/>
      <c r="G11" s="39"/>
      <c r="H11" s="41"/>
      <c r="I11" s="41"/>
      <c r="J11" s="41"/>
      <c r="K11" s="240"/>
      <c r="L11" s="39"/>
      <c r="M11" s="41"/>
      <c r="N11" s="41"/>
      <c r="O11" s="41"/>
      <c r="P11" s="240"/>
      <c r="Q11" s="39"/>
      <c r="R11" s="225"/>
      <c r="S11" s="225"/>
      <c r="T11" s="225"/>
      <c r="U11" s="225"/>
    </row>
    <row r="12" spans="1:251" s="229" customFormat="1" x14ac:dyDescent="0.25">
      <c r="A12" s="192" t="s">
        <v>186</v>
      </c>
      <c r="B12" s="37" t="s">
        <v>187</v>
      </c>
      <c r="C12" s="44">
        <v>499</v>
      </c>
      <c r="D12" s="44">
        <v>447.40180210337047</v>
      </c>
      <c r="E12" s="44">
        <v>59586</v>
      </c>
      <c r="F12" s="241">
        <v>0.26199240665254714</v>
      </c>
      <c r="G12" s="37"/>
      <c r="H12" s="44">
        <v>784</v>
      </c>
      <c r="I12" s="44">
        <v>245.19214013876143</v>
      </c>
      <c r="J12" s="44">
        <v>77352</v>
      </c>
      <c r="K12" s="242">
        <v>0.31698228893727559</v>
      </c>
      <c r="L12" s="37"/>
      <c r="M12" s="44">
        <v>1283</v>
      </c>
      <c r="N12" s="44">
        <v>401.30293556674815</v>
      </c>
      <c r="O12" s="44">
        <v>136938</v>
      </c>
      <c r="P12" s="242">
        <v>0.2930544739712484</v>
      </c>
      <c r="Q12" s="37"/>
    </row>
    <row r="13" spans="1:251" x14ac:dyDescent="0.25">
      <c r="A13" s="190"/>
      <c r="B13" s="37" t="s">
        <v>188</v>
      </c>
      <c r="C13" s="44"/>
      <c r="D13" s="41"/>
      <c r="E13" s="41"/>
      <c r="F13" s="239"/>
      <c r="G13" s="39"/>
      <c r="H13" s="41"/>
      <c r="I13" s="41"/>
      <c r="J13" s="41"/>
      <c r="K13" s="240"/>
      <c r="L13" s="39"/>
      <c r="M13" s="41"/>
      <c r="N13" s="41"/>
      <c r="O13" s="41"/>
      <c r="P13" s="240"/>
      <c r="Q13" s="39"/>
      <c r="R13" s="225"/>
      <c r="S13" s="225"/>
      <c r="T13" s="225"/>
      <c r="U13" s="225"/>
    </row>
    <row r="14" spans="1:251" x14ac:dyDescent="0.25">
      <c r="A14" s="192" t="s">
        <v>189</v>
      </c>
      <c r="B14" s="37" t="s">
        <v>994</v>
      </c>
      <c r="C14" s="41">
        <v>15</v>
      </c>
      <c r="D14" s="41">
        <v>12.761640561330942</v>
      </c>
      <c r="E14" s="41">
        <v>11174</v>
      </c>
      <c r="F14" s="239">
        <v>5.1975212345360594E-2</v>
      </c>
      <c r="G14" s="243"/>
      <c r="H14" s="244">
        <v>36</v>
      </c>
      <c r="I14" s="244">
        <v>13.620200297414065</v>
      </c>
      <c r="J14" s="244">
        <v>14500</v>
      </c>
      <c r="K14" s="245">
        <v>9.3932415844234923E-2</v>
      </c>
      <c r="L14" s="243"/>
      <c r="M14" s="244">
        <v>51</v>
      </c>
      <c r="N14" s="244">
        <v>19.427910524884659</v>
      </c>
      <c r="O14" s="244">
        <v>25674</v>
      </c>
      <c r="P14" s="245">
        <v>7.5671537449889623E-2</v>
      </c>
      <c r="Q14" s="39"/>
      <c r="R14" s="225"/>
      <c r="S14" s="225"/>
      <c r="T14" s="225"/>
      <c r="U14" s="225"/>
    </row>
    <row r="15" spans="1:251" x14ac:dyDescent="0.25">
      <c r="A15" s="192" t="s">
        <v>191</v>
      </c>
      <c r="B15" s="37" t="s">
        <v>192</v>
      </c>
      <c r="C15" s="41">
        <v>13</v>
      </c>
      <c r="D15" s="41">
        <v>11.899905913971125</v>
      </c>
      <c r="E15" s="41">
        <v>2568</v>
      </c>
      <c r="F15" s="239">
        <v>0.19865385027907359</v>
      </c>
      <c r="G15" s="243"/>
      <c r="H15" s="244">
        <v>19</v>
      </c>
      <c r="I15" s="244">
        <v>3.7743138230260009</v>
      </c>
      <c r="J15" s="244">
        <v>3396</v>
      </c>
      <c r="K15" s="245">
        <v>0.11113998301018847</v>
      </c>
      <c r="L15" s="243"/>
      <c r="M15" s="244">
        <v>32</v>
      </c>
      <c r="N15" s="244">
        <v>8.8757446981926105</v>
      </c>
      <c r="O15" s="244">
        <v>5964</v>
      </c>
      <c r="P15" s="245">
        <v>0.14882201036540257</v>
      </c>
      <c r="Q15" s="39"/>
      <c r="R15" s="225"/>
      <c r="S15" s="225"/>
      <c r="T15" s="225"/>
      <c r="U15" s="225"/>
    </row>
    <row r="16" spans="1:251" x14ac:dyDescent="0.25">
      <c r="A16" s="192" t="s">
        <v>193</v>
      </c>
      <c r="B16" s="37" t="s">
        <v>194</v>
      </c>
      <c r="C16" s="41">
        <v>4</v>
      </c>
      <c r="D16" s="41">
        <v>3.6552156582661222</v>
      </c>
      <c r="E16" s="41">
        <v>2355</v>
      </c>
      <c r="F16" s="239">
        <v>2.9139551614829274E-2</v>
      </c>
      <c r="G16" s="243"/>
      <c r="H16" s="244">
        <v>7</v>
      </c>
      <c r="I16" s="244">
        <v>2.7988728272475667</v>
      </c>
      <c r="J16" s="244">
        <v>2926</v>
      </c>
      <c r="K16" s="245">
        <v>9.5655257253847131E-2</v>
      </c>
      <c r="L16" s="243"/>
      <c r="M16" s="244">
        <v>11</v>
      </c>
      <c r="N16" s="244">
        <v>3.4851092677767959</v>
      </c>
      <c r="O16" s="244">
        <v>5281</v>
      </c>
      <c r="P16" s="245">
        <v>6.5993358602098012E-2</v>
      </c>
      <c r="Q16" s="39"/>
      <c r="R16" s="225"/>
      <c r="S16" s="225"/>
      <c r="T16" s="225"/>
      <c r="U16" s="225"/>
    </row>
    <row r="17" spans="1:21" x14ac:dyDescent="0.25">
      <c r="A17" s="192" t="s">
        <v>195</v>
      </c>
      <c r="B17" s="37" t="s">
        <v>196</v>
      </c>
      <c r="C17" s="41">
        <v>83</v>
      </c>
      <c r="D17" s="41">
        <v>71.643786723199639</v>
      </c>
      <c r="E17" s="41">
        <v>3859</v>
      </c>
      <c r="F17" s="239">
        <v>0.64239735561337208</v>
      </c>
      <c r="G17" s="243"/>
      <c r="H17" s="244">
        <v>170</v>
      </c>
      <c r="I17" s="244">
        <v>56.175311057940931</v>
      </c>
      <c r="J17" s="244">
        <v>5204</v>
      </c>
      <c r="K17" s="245">
        <v>1.0794640864323777</v>
      </c>
      <c r="L17" s="243"/>
      <c r="M17" s="244">
        <v>253</v>
      </c>
      <c r="N17" s="244">
        <v>80.965425011060958</v>
      </c>
      <c r="O17" s="244">
        <v>9063</v>
      </c>
      <c r="P17" s="245">
        <v>0.89336229737461059</v>
      </c>
      <c r="Q17" s="39"/>
      <c r="R17" s="225"/>
      <c r="S17" s="225"/>
      <c r="T17" s="225"/>
      <c r="U17" s="225"/>
    </row>
    <row r="18" spans="1:21" x14ac:dyDescent="0.25">
      <c r="A18" s="192" t="s">
        <v>978</v>
      </c>
      <c r="B18" s="37" t="s">
        <v>995</v>
      </c>
      <c r="C18" s="41">
        <v>9</v>
      </c>
      <c r="D18" s="41">
        <v>6.7544279099445195</v>
      </c>
      <c r="E18" s="41">
        <v>6346</v>
      </c>
      <c r="F18" s="239">
        <v>2.7403807263125936E-2</v>
      </c>
      <c r="G18" s="243"/>
      <c r="H18" s="244">
        <v>14</v>
      </c>
      <c r="I18" s="244">
        <v>2.6083722762999262</v>
      </c>
      <c r="J18" s="244">
        <v>7652</v>
      </c>
      <c r="K18" s="245">
        <v>3.4087457871143839E-2</v>
      </c>
      <c r="L18" s="243"/>
      <c r="M18" s="244">
        <v>23</v>
      </c>
      <c r="N18" s="244">
        <v>4.3474178852178982</v>
      </c>
      <c r="O18" s="244">
        <v>13998</v>
      </c>
      <c r="P18" s="245">
        <v>3.1057421668937692E-2</v>
      </c>
      <c r="Q18" s="39"/>
      <c r="R18" s="225"/>
      <c r="S18" s="225"/>
      <c r="T18" s="225"/>
      <c r="U18" s="225"/>
    </row>
    <row r="19" spans="1:21" x14ac:dyDescent="0.25">
      <c r="A19" s="192" t="s">
        <v>199</v>
      </c>
      <c r="B19" s="37" t="s">
        <v>200</v>
      </c>
      <c r="C19" s="41">
        <v>4</v>
      </c>
      <c r="D19" s="41">
        <v>3.1449455385694898</v>
      </c>
      <c r="E19" s="41">
        <v>3233</v>
      </c>
      <c r="F19" s="239">
        <v>4.4007944463311473E-2</v>
      </c>
      <c r="G19" s="243"/>
      <c r="H19" s="244">
        <v>5</v>
      </c>
      <c r="I19" s="244">
        <v>1.4708158026663567</v>
      </c>
      <c r="J19" s="244">
        <v>4085</v>
      </c>
      <c r="K19" s="245">
        <v>3.6005282807009958E-2</v>
      </c>
      <c r="L19" s="243"/>
      <c r="M19" s="244">
        <v>9</v>
      </c>
      <c r="N19" s="244">
        <v>2.8935926471652165</v>
      </c>
      <c r="O19" s="244">
        <v>7318</v>
      </c>
      <c r="P19" s="245">
        <v>3.9540757681951574E-2</v>
      </c>
      <c r="Q19" s="39"/>
      <c r="R19" s="225"/>
      <c r="S19" s="225"/>
      <c r="T19" s="225"/>
      <c r="U19" s="225"/>
    </row>
    <row r="20" spans="1:21" x14ac:dyDescent="0.25">
      <c r="A20" s="192" t="s">
        <v>201</v>
      </c>
      <c r="B20" s="37" t="s">
        <v>202</v>
      </c>
      <c r="C20" s="41">
        <v>28</v>
      </c>
      <c r="D20" s="41">
        <v>23.238500977113045</v>
      </c>
      <c r="E20" s="41">
        <v>4668</v>
      </c>
      <c r="F20" s="239">
        <v>0.14832785972433246</v>
      </c>
      <c r="G20" s="243"/>
      <c r="H20" s="244">
        <v>50</v>
      </c>
      <c r="I20" s="244">
        <v>15.03003775454834</v>
      </c>
      <c r="J20" s="244">
        <v>6340</v>
      </c>
      <c r="K20" s="245">
        <v>0.23706684155439023</v>
      </c>
      <c r="L20" s="243"/>
      <c r="M20" s="244">
        <v>78</v>
      </c>
      <c r="N20" s="244">
        <v>21.95398224648018</v>
      </c>
      <c r="O20" s="244">
        <v>11008</v>
      </c>
      <c r="P20" s="245">
        <v>0.19943661197747259</v>
      </c>
      <c r="Q20" s="39"/>
      <c r="R20" s="225"/>
      <c r="S20" s="225"/>
      <c r="T20" s="225"/>
      <c r="U20" s="225"/>
    </row>
    <row r="21" spans="1:21" x14ac:dyDescent="0.25">
      <c r="A21" s="190"/>
      <c r="B21" s="39"/>
      <c r="C21" s="41"/>
      <c r="D21" s="41"/>
      <c r="E21" s="41"/>
      <c r="F21" s="239"/>
      <c r="G21" s="39"/>
      <c r="H21" s="41"/>
      <c r="I21" s="41"/>
      <c r="J21" s="41"/>
      <c r="K21" s="240"/>
      <c r="L21" s="39"/>
      <c r="M21" s="41"/>
      <c r="N21" s="41"/>
      <c r="O21" s="41"/>
      <c r="P21" s="240"/>
      <c r="Q21" s="39"/>
      <c r="R21" s="225"/>
      <c r="S21" s="225"/>
      <c r="T21" s="225"/>
      <c r="U21" s="225"/>
    </row>
    <row r="22" spans="1:21" x14ac:dyDescent="0.25">
      <c r="A22" s="192" t="s">
        <v>203</v>
      </c>
      <c r="B22" s="37" t="s">
        <v>204</v>
      </c>
      <c r="C22" s="41">
        <v>343</v>
      </c>
      <c r="D22" s="41">
        <v>314.30337882097558</v>
      </c>
      <c r="E22" s="41">
        <v>25383</v>
      </c>
      <c r="F22" s="239">
        <v>0.43194081466474255</v>
      </c>
      <c r="G22" s="39"/>
      <c r="H22" s="41">
        <v>483</v>
      </c>
      <c r="I22" s="41">
        <v>149.71421629961827</v>
      </c>
      <c r="J22" s="41">
        <v>33249</v>
      </c>
      <c r="K22" s="240">
        <v>0.45028186200973946</v>
      </c>
      <c r="L22" s="39"/>
      <c r="M22" s="41">
        <v>826</v>
      </c>
      <c r="N22" s="41">
        <v>259.35375328596984</v>
      </c>
      <c r="O22" s="41">
        <v>58632</v>
      </c>
      <c r="P22" s="240">
        <v>0.44234164498221079</v>
      </c>
      <c r="Q22" s="39"/>
      <c r="R22" s="225"/>
      <c r="S22" s="225"/>
      <c r="T22" s="225"/>
      <c r="U22" s="225"/>
    </row>
    <row r="23" spans="1:21" x14ac:dyDescent="0.25">
      <c r="A23" s="194" t="s">
        <v>979</v>
      </c>
      <c r="B23" s="39" t="s">
        <v>206</v>
      </c>
      <c r="C23" s="41">
        <v>44</v>
      </c>
      <c r="D23" s="41">
        <v>39.056178276813654</v>
      </c>
      <c r="E23" s="41">
        <v>4470</v>
      </c>
      <c r="F23" s="239">
        <v>0.34140107284995624</v>
      </c>
      <c r="G23" s="243"/>
      <c r="H23" s="244">
        <v>90</v>
      </c>
      <c r="I23" s="244">
        <v>30.696227565032554</v>
      </c>
      <c r="J23" s="244">
        <v>6038</v>
      </c>
      <c r="K23" s="245">
        <v>0.5083840272446597</v>
      </c>
      <c r="L23" s="243"/>
      <c r="M23" s="244">
        <v>134</v>
      </c>
      <c r="N23" s="244">
        <v>45.956855521425595</v>
      </c>
      <c r="O23" s="244">
        <v>10508</v>
      </c>
      <c r="P23" s="245">
        <v>0.43735111839955837</v>
      </c>
      <c r="Q23" s="39"/>
      <c r="R23" s="225"/>
      <c r="S23" s="225"/>
      <c r="T23" s="225"/>
      <c r="U23" s="225"/>
    </row>
    <row r="24" spans="1:21" x14ac:dyDescent="0.25">
      <c r="A24" s="194" t="s">
        <v>207</v>
      </c>
      <c r="B24" s="39" t="s">
        <v>208</v>
      </c>
      <c r="C24" s="41">
        <v>223</v>
      </c>
      <c r="D24" s="41">
        <v>205.96673322105838</v>
      </c>
      <c r="E24" s="41">
        <v>6476</v>
      </c>
      <c r="F24" s="239">
        <v>1.1127575630198383</v>
      </c>
      <c r="G24" s="243"/>
      <c r="H24" s="244">
        <v>277</v>
      </c>
      <c r="I24" s="244">
        <v>86.858067016091127</v>
      </c>
      <c r="J24" s="244">
        <v>8885</v>
      </c>
      <c r="K24" s="245">
        <v>0.97758094559472275</v>
      </c>
      <c r="L24" s="243"/>
      <c r="M24" s="244">
        <v>500</v>
      </c>
      <c r="N24" s="244">
        <v>158.92024679725586</v>
      </c>
      <c r="O24" s="244">
        <v>15361</v>
      </c>
      <c r="P24" s="245">
        <v>1.0345696686235002</v>
      </c>
      <c r="Q24" s="39"/>
      <c r="R24" s="225"/>
      <c r="S24" s="225"/>
      <c r="T24" s="225"/>
      <c r="U24" s="225"/>
    </row>
    <row r="25" spans="1:21" x14ac:dyDescent="0.25">
      <c r="A25" s="194" t="s">
        <v>209</v>
      </c>
      <c r="B25" s="39" t="s">
        <v>210</v>
      </c>
      <c r="C25" s="41">
        <v>14</v>
      </c>
      <c r="D25" s="41">
        <v>11.667930721531141</v>
      </c>
      <c r="E25" s="41">
        <v>4702</v>
      </c>
      <c r="F25" s="239">
        <v>9.5407528476471909E-2</v>
      </c>
      <c r="G25" s="243"/>
      <c r="H25" s="244">
        <v>26</v>
      </c>
      <c r="I25" s="244">
        <v>6.8344894407198939</v>
      </c>
      <c r="J25" s="244">
        <v>6050</v>
      </c>
      <c r="K25" s="245">
        <v>0.11296676761520487</v>
      </c>
      <c r="L25" s="243"/>
      <c r="M25" s="244">
        <v>40</v>
      </c>
      <c r="N25" s="244">
        <v>11.320551429683604</v>
      </c>
      <c r="O25" s="244">
        <v>10752</v>
      </c>
      <c r="P25" s="245">
        <v>0.10528786671952758</v>
      </c>
      <c r="Q25" s="39"/>
      <c r="R25" s="225"/>
      <c r="S25" s="225"/>
      <c r="T25" s="225"/>
      <c r="U25" s="225"/>
    </row>
    <row r="26" spans="1:21" x14ac:dyDescent="0.25">
      <c r="A26" s="194" t="s">
        <v>211</v>
      </c>
      <c r="B26" s="39" t="s">
        <v>212</v>
      </c>
      <c r="C26" s="41">
        <v>25</v>
      </c>
      <c r="D26" s="41">
        <v>22.818406306896627</v>
      </c>
      <c r="E26" s="41">
        <v>3262</v>
      </c>
      <c r="F26" s="239">
        <v>0.16558625828263679</v>
      </c>
      <c r="G26" s="243"/>
      <c r="H26" s="244">
        <v>37</v>
      </c>
      <c r="I26" s="244">
        <v>8.8921287941404792</v>
      </c>
      <c r="J26" s="244">
        <v>4238</v>
      </c>
      <c r="K26" s="245">
        <v>0.2098189899514035</v>
      </c>
      <c r="L26" s="243"/>
      <c r="M26" s="244">
        <v>62</v>
      </c>
      <c r="N26" s="244">
        <v>14.293552539320093</v>
      </c>
      <c r="O26" s="244">
        <v>7500</v>
      </c>
      <c r="P26" s="245">
        <v>0.1905807005242679</v>
      </c>
      <c r="Q26" s="39"/>
      <c r="R26" s="225"/>
      <c r="S26" s="225"/>
      <c r="T26" s="225"/>
      <c r="U26" s="225"/>
    </row>
    <row r="27" spans="1:21" x14ac:dyDescent="0.25">
      <c r="A27" s="194" t="s">
        <v>213</v>
      </c>
      <c r="B27" s="39" t="s">
        <v>214</v>
      </c>
      <c r="C27" s="41">
        <v>37</v>
      </c>
      <c r="D27" s="41">
        <v>34.79413029467581</v>
      </c>
      <c r="E27" s="41">
        <v>6473</v>
      </c>
      <c r="F27" s="239">
        <v>0.19201673898733942</v>
      </c>
      <c r="G27" s="243"/>
      <c r="H27" s="244">
        <v>53</v>
      </c>
      <c r="I27" s="244">
        <v>16.433303483634216</v>
      </c>
      <c r="J27" s="244">
        <v>8038</v>
      </c>
      <c r="K27" s="245">
        <v>0.20444517894543687</v>
      </c>
      <c r="L27" s="243"/>
      <c r="M27" s="244">
        <v>90</v>
      </c>
      <c r="N27" s="244">
        <v>28.862546998284699</v>
      </c>
      <c r="O27" s="244">
        <v>14511</v>
      </c>
      <c r="P27" s="245">
        <v>0.19890115773058162</v>
      </c>
      <c r="Q27" s="39"/>
      <c r="R27" s="225"/>
      <c r="S27" s="225"/>
      <c r="T27" s="225"/>
      <c r="U27" s="225"/>
    </row>
    <row r="28" spans="1:21" x14ac:dyDescent="0.25">
      <c r="A28" s="190"/>
      <c r="B28" s="39"/>
      <c r="C28" s="41"/>
      <c r="D28" s="41"/>
      <c r="E28" s="41"/>
      <c r="F28" s="239"/>
      <c r="G28" s="39"/>
      <c r="H28" s="41"/>
      <c r="I28" s="41"/>
      <c r="J28" s="41"/>
      <c r="K28" s="240"/>
      <c r="L28" s="39"/>
      <c r="M28" s="41"/>
      <c r="N28" s="41"/>
      <c r="O28" s="41"/>
      <c r="P28" s="240"/>
      <c r="Q28" s="39"/>
      <c r="R28" s="225"/>
      <c r="S28" s="225"/>
      <c r="T28" s="225"/>
      <c r="U28" s="225"/>
    </row>
    <row r="29" spans="1:21" s="229" customFormat="1" x14ac:dyDescent="0.25">
      <c r="A29" s="192" t="s">
        <v>215</v>
      </c>
      <c r="B29" s="37" t="s">
        <v>216</v>
      </c>
      <c r="C29" s="206">
        <v>3219</v>
      </c>
      <c r="D29" s="206">
        <v>2926.2318657208884</v>
      </c>
      <c r="E29" s="44">
        <v>174509</v>
      </c>
      <c r="F29" s="241">
        <v>0.73680645062552486</v>
      </c>
      <c r="G29" s="37"/>
      <c r="H29" s="44">
        <v>5109</v>
      </c>
      <c r="I29" s="44">
        <v>2011.1919898217488</v>
      </c>
      <c r="J29" s="44">
        <v>226152</v>
      </c>
      <c r="K29" s="242">
        <v>0.88930984020559134</v>
      </c>
      <c r="L29" s="37"/>
      <c r="M29" s="44">
        <v>8328</v>
      </c>
      <c r="N29" s="44">
        <v>3296.985558743846</v>
      </c>
      <c r="O29" s="44">
        <v>400661</v>
      </c>
      <c r="P29" s="242">
        <v>0.82288656962964846</v>
      </c>
      <c r="Q29" s="37"/>
    </row>
    <row r="30" spans="1:21" x14ac:dyDescent="0.25">
      <c r="A30" s="190"/>
      <c r="B30" s="37"/>
      <c r="C30" s="44"/>
      <c r="D30" s="41"/>
      <c r="E30" s="44"/>
      <c r="F30" s="239"/>
      <c r="G30" s="39"/>
      <c r="H30" s="41"/>
      <c r="I30" s="41"/>
      <c r="J30" s="41"/>
      <c r="K30" s="240"/>
      <c r="L30" s="39"/>
      <c r="M30" s="41"/>
      <c r="N30" s="41"/>
      <c r="O30" s="41"/>
      <c r="P30" s="240"/>
      <c r="Q30" s="39"/>
      <c r="R30" s="225"/>
      <c r="S30" s="225"/>
      <c r="T30" s="225"/>
      <c r="U30" s="225"/>
    </row>
    <row r="31" spans="1:21" x14ac:dyDescent="0.25">
      <c r="A31" s="192" t="s">
        <v>217</v>
      </c>
      <c r="B31" s="37" t="s">
        <v>218</v>
      </c>
      <c r="C31" s="41">
        <v>49</v>
      </c>
      <c r="D31" s="41">
        <v>38.193026560513992</v>
      </c>
      <c r="E31" s="41">
        <v>4717</v>
      </c>
      <c r="F31" s="239">
        <v>0.2706978820072502</v>
      </c>
      <c r="G31" s="243"/>
      <c r="H31" s="244">
        <v>76</v>
      </c>
      <c r="I31" s="244">
        <v>21.198976064044466</v>
      </c>
      <c r="J31" s="244">
        <v>5909</v>
      </c>
      <c r="K31" s="245">
        <v>0.35875742196724425</v>
      </c>
      <c r="L31" s="243"/>
      <c r="M31" s="244">
        <v>125</v>
      </c>
      <c r="N31" s="244">
        <v>33.967795158326453</v>
      </c>
      <c r="O31" s="244">
        <v>10626</v>
      </c>
      <c r="P31" s="245">
        <v>0.31966680931984237</v>
      </c>
      <c r="Q31" s="39"/>
      <c r="R31" s="225"/>
      <c r="S31" s="225"/>
      <c r="T31" s="225"/>
      <c r="U31" s="225"/>
    </row>
    <row r="32" spans="1:21" x14ac:dyDescent="0.25">
      <c r="A32" s="192" t="s">
        <v>219</v>
      </c>
      <c r="B32" s="37" t="s">
        <v>220</v>
      </c>
      <c r="C32" s="41">
        <v>10</v>
      </c>
      <c r="D32" s="41">
        <v>8.5225519692096725</v>
      </c>
      <c r="E32" s="41">
        <v>3469</v>
      </c>
      <c r="F32" s="239">
        <v>7.9902219962955948E-2</v>
      </c>
      <c r="G32" s="243"/>
      <c r="H32" s="244">
        <v>16</v>
      </c>
      <c r="I32" s="244">
        <v>3.1402189885356977</v>
      </c>
      <c r="J32" s="244">
        <v>4403</v>
      </c>
      <c r="K32" s="245">
        <v>7.1319986112552761E-2</v>
      </c>
      <c r="L32" s="243"/>
      <c r="M32" s="244">
        <v>26</v>
      </c>
      <c r="N32" s="244">
        <v>5.9120269990506396</v>
      </c>
      <c r="O32" s="244">
        <v>7872</v>
      </c>
      <c r="P32" s="245">
        <v>7.5101968992005066E-2</v>
      </c>
      <c r="Q32" s="39"/>
      <c r="R32" s="225"/>
      <c r="S32" s="225"/>
      <c r="T32" s="225"/>
      <c r="U32" s="225"/>
    </row>
    <row r="33" spans="1:21" x14ac:dyDescent="0.25">
      <c r="A33" s="192" t="s">
        <v>221</v>
      </c>
      <c r="B33" s="37" t="s">
        <v>996</v>
      </c>
      <c r="C33" s="41">
        <v>33</v>
      </c>
      <c r="D33" s="41">
        <v>26.689480683656022</v>
      </c>
      <c r="E33" s="41">
        <v>8058</v>
      </c>
      <c r="F33" s="239">
        <v>9.7920573029041474E-2</v>
      </c>
      <c r="G33" s="243"/>
      <c r="H33" s="244">
        <v>49</v>
      </c>
      <c r="I33" s="244">
        <v>10.980696905656714</v>
      </c>
      <c r="J33" s="244">
        <v>10266</v>
      </c>
      <c r="K33" s="245">
        <v>0.10696178556065375</v>
      </c>
      <c r="L33" s="243"/>
      <c r="M33" s="244">
        <v>82</v>
      </c>
      <c r="N33" s="244">
        <v>18.871136680336875</v>
      </c>
      <c r="O33" s="244">
        <v>18324</v>
      </c>
      <c r="P33" s="245">
        <v>0.10298590198830426</v>
      </c>
      <c r="Q33" s="39"/>
      <c r="R33" s="225"/>
      <c r="S33" s="225"/>
      <c r="T33" s="225"/>
      <c r="U33" s="225"/>
    </row>
    <row r="34" spans="1:21" x14ac:dyDescent="0.25">
      <c r="A34" s="192" t="s">
        <v>223</v>
      </c>
      <c r="B34" s="37" t="s">
        <v>224</v>
      </c>
      <c r="C34" s="41">
        <v>20</v>
      </c>
      <c r="D34" s="41">
        <v>16.571356412632589</v>
      </c>
      <c r="E34" s="41">
        <v>7603</v>
      </c>
      <c r="F34" s="239">
        <v>8.8052018649843883E-2</v>
      </c>
      <c r="G34" s="243"/>
      <c r="H34" s="244">
        <v>26</v>
      </c>
      <c r="I34" s="244">
        <v>7.9491380864751058</v>
      </c>
      <c r="J34" s="244">
        <v>9508</v>
      </c>
      <c r="K34" s="245">
        <v>8.3604733766040232E-2</v>
      </c>
      <c r="L34" s="243"/>
      <c r="M34" s="244">
        <v>46</v>
      </c>
      <c r="N34" s="244">
        <v>14.643733064422737</v>
      </c>
      <c r="O34" s="244">
        <v>17111</v>
      </c>
      <c r="P34" s="245">
        <v>8.5580813888275001E-2</v>
      </c>
      <c r="Q34" s="39"/>
      <c r="R34" s="225"/>
      <c r="S34" s="225"/>
      <c r="T34" s="225"/>
      <c r="U34" s="225"/>
    </row>
    <row r="35" spans="1:21" x14ac:dyDescent="0.25">
      <c r="A35" s="192" t="s">
        <v>225</v>
      </c>
      <c r="B35" s="37" t="s">
        <v>226</v>
      </c>
      <c r="C35" s="41">
        <v>5</v>
      </c>
      <c r="D35" s="41">
        <v>4.3413056301767758</v>
      </c>
      <c r="E35" s="41">
        <v>3374</v>
      </c>
      <c r="F35" s="239">
        <v>4.872670209928754E-2</v>
      </c>
      <c r="G35" s="243"/>
      <c r="H35" s="244">
        <v>4</v>
      </c>
      <c r="I35" s="244">
        <v>1.1339768905582357</v>
      </c>
      <c r="J35" s="244">
        <v>4077</v>
      </c>
      <c r="K35" s="245">
        <v>2.7814002711754618E-2</v>
      </c>
      <c r="L35" s="243"/>
      <c r="M35" s="244">
        <v>9</v>
      </c>
      <c r="N35" s="244">
        <v>2.7780158193881972</v>
      </c>
      <c r="O35" s="244">
        <v>7451</v>
      </c>
      <c r="P35" s="245">
        <v>3.7283798408108942E-2</v>
      </c>
      <c r="Q35" s="39"/>
      <c r="R35" s="225"/>
      <c r="S35" s="225"/>
      <c r="T35" s="225"/>
      <c r="U35" s="225"/>
    </row>
    <row r="36" spans="1:21" x14ac:dyDescent="0.25">
      <c r="A36" s="192" t="s">
        <v>227</v>
      </c>
      <c r="B36" s="37" t="s">
        <v>228</v>
      </c>
      <c r="C36" s="41">
        <v>31</v>
      </c>
      <c r="D36" s="41">
        <v>26.864578290406747</v>
      </c>
      <c r="E36" s="41">
        <v>4768</v>
      </c>
      <c r="F36" s="239">
        <v>0.19401854847193561</v>
      </c>
      <c r="G36" s="243"/>
      <c r="H36" s="244">
        <v>42</v>
      </c>
      <c r="I36" s="244">
        <v>7.66432786171789</v>
      </c>
      <c r="J36" s="244">
        <v>6264</v>
      </c>
      <c r="K36" s="245">
        <v>0.12235517020622429</v>
      </c>
      <c r="L36" s="243"/>
      <c r="M36" s="244">
        <v>73</v>
      </c>
      <c r="N36" s="244">
        <v>16.915132252859781</v>
      </c>
      <c r="O36" s="244">
        <v>11032</v>
      </c>
      <c r="P36" s="245">
        <v>0.15332788481562529</v>
      </c>
      <c r="Q36" s="39"/>
      <c r="R36" s="225"/>
      <c r="S36" s="225"/>
      <c r="T36" s="225"/>
      <c r="U36" s="225"/>
    </row>
    <row r="37" spans="1:21" x14ac:dyDescent="0.25">
      <c r="A37" s="190"/>
      <c r="B37" s="39"/>
      <c r="C37" s="41"/>
      <c r="D37" s="41"/>
      <c r="E37" s="41"/>
      <c r="F37" s="239"/>
      <c r="G37" s="39"/>
      <c r="H37" s="41"/>
      <c r="I37" s="41"/>
      <c r="J37" s="41"/>
      <c r="K37" s="240"/>
      <c r="L37" s="39"/>
      <c r="M37" s="41"/>
      <c r="N37" s="41"/>
      <c r="O37" s="41"/>
      <c r="P37" s="240"/>
      <c r="Q37" s="39"/>
      <c r="R37" s="225"/>
      <c r="S37" s="225"/>
      <c r="T37" s="225"/>
      <c r="U37" s="225"/>
    </row>
    <row r="38" spans="1:21" x14ac:dyDescent="0.25">
      <c r="A38" s="192" t="s">
        <v>229</v>
      </c>
      <c r="B38" s="37" t="s">
        <v>230</v>
      </c>
      <c r="C38" s="41">
        <v>14</v>
      </c>
      <c r="D38" s="41">
        <v>11.37799544050711</v>
      </c>
      <c r="E38" s="41">
        <v>10256</v>
      </c>
      <c r="F38" s="239">
        <v>3.2140478633705019E-2</v>
      </c>
      <c r="G38" s="39"/>
      <c r="H38" s="41">
        <v>25</v>
      </c>
      <c r="I38" s="41">
        <v>5.8917391068172673</v>
      </c>
      <c r="J38" s="41">
        <v>12785</v>
      </c>
      <c r="K38" s="240">
        <v>4.6083215540221101E-2</v>
      </c>
      <c r="L38" s="39"/>
      <c r="M38" s="41">
        <v>39</v>
      </c>
      <c r="N38" s="41">
        <v>9.1880665954900547</v>
      </c>
      <c r="O38" s="41">
        <v>23041</v>
      </c>
      <c r="P38" s="240">
        <v>3.9877030491254954E-2</v>
      </c>
      <c r="Q38" s="39"/>
      <c r="R38" s="225"/>
      <c r="S38" s="225"/>
      <c r="T38" s="225"/>
      <c r="U38" s="225"/>
    </row>
    <row r="39" spans="1:21" x14ac:dyDescent="0.25">
      <c r="A39" s="194" t="s">
        <v>231</v>
      </c>
      <c r="B39" s="39" t="s">
        <v>232</v>
      </c>
      <c r="C39" s="41">
        <v>0</v>
      </c>
      <c r="D39" s="41">
        <v>0</v>
      </c>
      <c r="E39" s="41">
        <v>1960</v>
      </c>
      <c r="F39" s="239">
        <v>0</v>
      </c>
      <c r="G39" s="243"/>
      <c r="H39" s="244">
        <v>1</v>
      </c>
      <c r="I39" s="244">
        <v>0.15206188925081435</v>
      </c>
      <c r="J39" s="244">
        <v>2352</v>
      </c>
      <c r="K39" s="245">
        <v>6.4652163797114942E-3</v>
      </c>
      <c r="L39" s="243"/>
      <c r="M39" s="244">
        <v>1</v>
      </c>
      <c r="N39" s="244">
        <v>0.15206188925081435</v>
      </c>
      <c r="O39" s="244">
        <v>4312</v>
      </c>
      <c r="P39" s="245">
        <v>3.5264816616608153E-3</v>
      </c>
      <c r="Q39" s="39"/>
      <c r="R39" s="225"/>
      <c r="S39" s="225"/>
      <c r="T39" s="225"/>
      <c r="U39" s="225"/>
    </row>
    <row r="40" spans="1:21" x14ac:dyDescent="0.25">
      <c r="A40" s="194" t="s">
        <v>233</v>
      </c>
      <c r="B40" s="39" t="s">
        <v>234</v>
      </c>
      <c r="C40" s="41">
        <v>0</v>
      </c>
      <c r="D40" s="41">
        <v>0</v>
      </c>
      <c r="E40" s="41">
        <v>1638</v>
      </c>
      <c r="F40" s="239">
        <v>0</v>
      </c>
      <c r="G40" s="243"/>
      <c r="H40" s="244">
        <v>1</v>
      </c>
      <c r="I40" s="244">
        <v>0.25178683127572021</v>
      </c>
      <c r="J40" s="244">
        <v>1929</v>
      </c>
      <c r="K40" s="245">
        <v>1.3052712870695709E-2</v>
      </c>
      <c r="L40" s="243"/>
      <c r="M40" s="244">
        <v>1</v>
      </c>
      <c r="N40" s="244">
        <v>0.25178683127572021</v>
      </c>
      <c r="O40" s="244">
        <v>3567</v>
      </c>
      <c r="P40" s="245">
        <v>7.0587841680885962E-3</v>
      </c>
      <c r="Q40" s="39"/>
      <c r="R40" s="225"/>
      <c r="S40" s="225"/>
      <c r="T40" s="225"/>
      <c r="U40" s="225"/>
    </row>
    <row r="41" spans="1:21" x14ac:dyDescent="0.25">
      <c r="A41" s="194" t="s">
        <v>235</v>
      </c>
      <c r="B41" s="39" t="s">
        <v>236</v>
      </c>
      <c r="C41" s="41">
        <v>6</v>
      </c>
      <c r="D41" s="41">
        <v>5.792633183804357</v>
      </c>
      <c r="E41" s="41">
        <v>2347</v>
      </c>
      <c r="F41" s="239">
        <v>4.7211502084772018E-2</v>
      </c>
      <c r="G41" s="243"/>
      <c r="H41" s="244">
        <v>7</v>
      </c>
      <c r="I41" s="244">
        <v>1.3226922000017534</v>
      </c>
      <c r="J41" s="244">
        <v>3184</v>
      </c>
      <c r="K41" s="245">
        <v>4.1541840452316368E-2</v>
      </c>
      <c r="L41" s="243"/>
      <c r="M41" s="244">
        <v>13</v>
      </c>
      <c r="N41" s="244">
        <v>2.4307461539313526</v>
      </c>
      <c r="O41" s="244">
        <v>5531</v>
      </c>
      <c r="P41" s="245">
        <v>4.3947679514217186E-2</v>
      </c>
      <c r="Q41" s="39"/>
      <c r="R41" s="225"/>
      <c r="S41" s="225"/>
      <c r="T41" s="225"/>
      <c r="U41" s="225"/>
    </row>
    <row r="42" spans="1:21" x14ac:dyDescent="0.25">
      <c r="A42" s="194" t="s">
        <v>237</v>
      </c>
      <c r="B42" s="39" t="s">
        <v>238</v>
      </c>
      <c r="C42" s="41">
        <v>3</v>
      </c>
      <c r="D42" s="41">
        <v>2.5797684865852526</v>
      </c>
      <c r="E42" s="41">
        <v>1553</v>
      </c>
      <c r="F42" s="239">
        <v>5.6975513321384702E-2</v>
      </c>
      <c r="G42" s="243"/>
      <c r="H42" s="244">
        <v>3</v>
      </c>
      <c r="I42" s="244">
        <v>2.0196148868239407</v>
      </c>
      <c r="J42" s="244">
        <v>1980</v>
      </c>
      <c r="K42" s="245">
        <v>0.10200075185979499</v>
      </c>
      <c r="L42" s="243"/>
      <c r="M42" s="244">
        <v>6</v>
      </c>
      <c r="N42" s="244">
        <v>2.9044446087050453</v>
      </c>
      <c r="O42" s="244">
        <v>3533</v>
      </c>
      <c r="P42" s="245">
        <v>8.2209018078263391E-2</v>
      </c>
      <c r="Q42" s="39"/>
      <c r="R42" s="225"/>
      <c r="S42" s="225"/>
      <c r="T42" s="225"/>
      <c r="U42" s="225"/>
    </row>
    <row r="43" spans="1:21" x14ac:dyDescent="0.25">
      <c r="A43" s="194" t="s">
        <v>239</v>
      </c>
      <c r="B43" s="39" t="s">
        <v>240</v>
      </c>
      <c r="C43" s="41">
        <v>2</v>
      </c>
      <c r="D43" s="41">
        <v>1.344770255943986</v>
      </c>
      <c r="E43" s="41">
        <v>994</v>
      </c>
      <c r="F43" s="239">
        <v>9.7288790480656556E-2</v>
      </c>
      <c r="G43" s="243"/>
      <c r="H43" s="244">
        <v>3</v>
      </c>
      <c r="I43" s="244">
        <v>0.98602821321295131</v>
      </c>
      <c r="J43" s="244">
        <v>1178</v>
      </c>
      <c r="K43" s="245">
        <v>8.3703583464596873E-2</v>
      </c>
      <c r="L43" s="243"/>
      <c r="M43" s="244">
        <v>5</v>
      </c>
      <c r="N43" s="244">
        <v>1.9530787905906775</v>
      </c>
      <c r="O43" s="244">
        <v>2172</v>
      </c>
      <c r="P43" s="245">
        <v>8.9920754631246658E-2</v>
      </c>
      <c r="Q43" s="39"/>
      <c r="R43" s="225"/>
      <c r="S43" s="225"/>
      <c r="T43" s="225"/>
      <c r="U43" s="225"/>
    </row>
    <row r="44" spans="1:21" x14ac:dyDescent="0.25">
      <c r="A44" s="194" t="s">
        <v>241</v>
      </c>
      <c r="B44" s="39" t="s">
        <v>242</v>
      </c>
      <c r="C44" s="41">
        <v>3</v>
      </c>
      <c r="D44" s="41">
        <v>1.6608235141735144</v>
      </c>
      <c r="E44" s="41">
        <v>1764</v>
      </c>
      <c r="F44" s="239">
        <v>1.9069911308637017E-2</v>
      </c>
      <c r="G44" s="243"/>
      <c r="H44" s="244">
        <v>10</v>
      </c>
      <c r="I44" s="244">
        <v>1.1595550862520876</v>
      </c>
      <c r="J44" s="244">
        <v>2162</v>
      </c>
      <c r="K44" s="245">
        <v>5.3633445247552619E-2</v>
      </c>
      <c r="L44" s="243"/>
      <c r="M44" s="244">
        <v>13</v>
      </c>
      <c r="N44" s="244">
        <v>1.4959483217364447</v>
      </c>
      <c r="O44" s="244">
        <v>3926</v>
      </c>
      <c r="P44" s="245">
        <v>3.8103625107907407E-2</v>
      </c>
      <c r="Q44" s="39"/>
      <c r="R44" s="225"/>
      <c r="S44" s="225"/>
      <c r="T44" s="225"/>
      <c r="U44" s="225"/>
    </row>
    <row r="45" spans="1:21" x14ac:dyDescent="0.25">
      <c r="A45" s="190"/>
      <c r="B45" s="39"/>
      <c r="C45" s="41"/>
      <c r="D45" s="41"/>
      <c r="E45" s="41"/>
      <c r="F45" s="239"/>
      <c r="G45" s="39"/>
      <c r="H45" s="41"/>
      <c r="I45" s="41"/>
      <c r="J45" s="41"/>
      <c r="K45" s="240"/>
      <c r="L45" s="39"/>
      <c r="M45" s="41">
        <f>SUM(M39:M44)</f>
        <v>39</v>
      </c>
      <c r="N45" s="41">
        <f>SUM(N39:N44)</f>
        <v>9.1880665954900529</v>
      </c>
      <c r="O45" s="41">
        <f>SUM(O39:O44)</f>
        <v>23041</v>
      </c>
      <c r="P45" s="240"/>
      <c r="Q45" s="39"/>
      <c r="R45" s="225"/>
      <c r="S45" s="225"/>
      <c r="T45" s="225"/>
      <c r="U45" s="225"/>
    </row>
    <row r="46" spans="1:21" x14ac:dyDescent="0.25">
      <c r="A46" s="192" t="s">
        <v>243</v>
      </c>
      <c r="B46" s="37" t="s">
        <v>244</v>
      </c>
      <c r="C46" s="41">
        <v>2467</v>
      </c>
      <c r="D46" s="41">
        <v>2269.6457333012058</v>
      </c>
      <c r="E46" s="41">
        <v>72463</v>
      </c>
      <c r="F46" s="239">
        <v>1.4065439724247792</v>
      </c>
      <c r="G46" s="39"/>
      <c r="H46" s="41">
        <v>3985</v>
      </c>
      <c r="I46" s="41">
        <v>1622.5588060377468</v>
      </c>
      <c r="J46" s="41">
        <v>95902</v>
      </c>
      <c r="K46" s="240">
        <v>1.6918925632810022</v>
      </c>
      <c r="L46" s="39"/>
      <c r="M46" s="41">
        <v>6452</v>
      </c>
      <c r="N46" s="41">
        <v>2641.7827647759145</v>
      </c>
      <c r="O46" s="41">
        <v>168365</v>
      </c>
      <c r="P46" s="240">
        <v>1.5690807262649091</v>
      </c>
      <c r="Q46" s="39"/>
      <c r="R46" s="225"/>
      <c r="S46" s="225"/>
      <c r="T46" s="225"/>
      <c r="U46" s="225"/>
    </row>
    <row r="47" spans="1:21" x14ac:dyDescent="0.25">
      <c r="A47" s="194" t="s">
        <v>245</v>
      </c>
      <c r="B47" s="39" t="s">
        <v>246</v>
      </c>
      <c r="C47" s="41">
        <v>185</v>
      </c>
      <c r="D47" s="41">
        <v>164.31743842339915</v>
      </c>
      <c r="E47" s="41">
        <v>7704</v>
      </c>
      <c r="F47" s="239">
        <v>1.0380128410948626</v>
      </c>
      <c r="G47" s="243"/>
      <c r="H47" s="244">
        <v>336</v>
      </c>
      <c r="I47" s="244">
        <v>148.82552561442884</v>
      </c>
      <c r="J47" s="244">
        <v>9942</v>
      </c>
      <c r="K47" s="245">
        <v>1.4969374936072102</v>
      </c>
      <c r="L47" s="243"/>
      <c r="M47" s="244">
        <v>521</v>
      </c>
      <c r="N47" s="244">
        <v>228.79403489237706</v>
      </c>
      <c r="O47" s="244">
        <v>17646</v>
      </c>
      <c r="P47" s="245">
        <v>1.2965773256963451</v>
      </c>
      <c r="Q47" s="39"/>
      <c r="R47" s="225"/>
      <c r="S47" s="225"/>
      <c r="T47" s="225"/>
      <c r="U47" s="225"/>
    </row>
    <row r="48" spans="1:21" x14ac:dyDescent="0.25">
      <c r="A48" s="194" t="s">
        <v>247</v>
      </c>
      <c r="B48" s="39" t="s">
        <v>248</v>
      </c>
      <c r="C48" s="41">
        <v>55</v>
      </c>
      <c r="D48" s="41">
        <v>50.299921541800686</v>
      </c>
      <c r="E48" s="41">
        <v>4797</v>
      </c>
      <c r="F48" s="239">
        <v>0.47539217090747271</v>
      </c>
      <c r="G48" s="243"/>
      <c r="H48" s="244">
        <v>84</v>
      </c>
      <c r="I48" s="244">
        <v>26.270026176500593</v>
      </c>
      <c r="J48" s="244">
        <v>6378</v>
      </c>
      <c r="K48" s="245">
        <v>0.41188501374256181</v>
      </c>
      <c r="L48" s="243"/>
      <c r="M48" s="244">
        <v>139</v>
      </c>
      <c r="N48" s="244">
        <v>49.074588614932061</v>
      </c>
      <c r="O48" s="244">
        <v>11175</v>
      </c>
      <c r="P48" s="245">
        <v>0.43914620684502964</v>
      </c>
      <c r="Q48" s="39"/>
      <c r="R48" s="225"/>
      <c r="S48" s="225"/>
      <c r="T48" s="225"/>
      <c r="U48" s="225"/>
    </row>
    <row r="49" spans="1:21" x14ac:dyDescent="0.25">
      <c r="A49" s="194" t="s">
        <v>249</v>
      </c>
      <c r="B49" s="39" t="s">
        <v>250</v>
      </c>
      <c r="C49" s="41">
        <v>1591</v>
      </c>
      <c r="D49" s="41">
        <v>1486.4179144469811</v>
      </c>
      <c r="E49" s="41">
        <v>14875</v>
      </c>
      <c r="F49" s="239">
        <v>4.9456309090920882</v>
      </c>
      <c r="G49" s="243"/>
      <c r="H49" s="244">
        <v>2423</v>
      </c>
      <c r="I49" s="244">
        <v>1055.9798725010762</v>
      </c>
      <c r="J49" s="244">
        <v>20553</v>
      </c>
      <c r="K49" s="245">
        <v>5.1378381379899585</v>
      </c>
      <c r="L49" s="243"/>
      <c r="M49" s="244">
        <v>4014</v>
      </c>
      <c r="N49" s="244">
        <v>1791.6424702285244</v>
      </c>
      <c r="O49" s="244">
        <v>35428</v>
      </c>
      <c r="P49" s="245">
        <v>5.057136926240613</v>
      </c>
      <c r="Q49" s="39"/>
      <c r="R49" s="225"/>
      <c r="S49" s="225"/>
      <c r="T49" s="225"/>
      <c r="U49" s="225"/>
    </row>
    <row r="50" spans="1:21" x14ac:dyDescent="0.25">
      <c r="A50" s="194" t="s">
        <v>251</v>
      </c>
      <c r="B50" s="39" t="s">
        <v>252</v>
      </c>
      <c r="C50" s="41">
        <v>96</v>
      </c>
      <c r="D50" s="41">
        <v>87.694854132694928</v>
      </c>
      <c r="E50" s="41">
        <v>6641</v>
      </c>
      <c r="F50" s="239">
        <v>0.50565820069439515</v>
      </c>
      <c r="G50" s="243"/>
      <c r="H50" s="244">
        <v>123</v>
      </c>
      <c r="I50" s="244">
        <v>47.143814443440434</v>
      </c>
      <c r="J50" s="244">
        <v>8337</v>
      </c>
      <c r="K50" s="245">
        <v>0.56547696345736398</v>
      </c>
      <c r="L50" s="243"/>
      <c r="M50" s="244">
        <v>219</v>
      </c>
      <c r="N50" s="244">
        <v>80.724575551555219</v>
      </c>
      <c r="O50" s="244">
        <v>14978</v>
      </c>
      <c r="P50" s="245">
        <v>0.53895430332190686</v>
      </c>
      <c r="Q50" s="39"/>
      <c r="R50" s="225"/>
      <c r="S50" s="225"/>
      <c r="T50" s="225"/>
      <c r="U50" s="225"/>
    </row>
    <row r="51" spans="1:21" x14ac:dyDescent="0.25">
      <c r="A51" s="194" t="s">
        <v>253</v>
      </c>
      <c r="B51" s="39" t="s">
        <v>254</v>
      </c>
      <c r="C51" s="41">
        <v>92</v>
      </c>
      <c r="D51" s="41">
        <v>80.866585358894753</v>
      </c>
      <c r="E51" s="41">
        <v>6121</v>
      </c>
      <c r="F51" s="239">
        <v>0.33487994806778637</v>
      </c>
      <c r="G51" s="243"/>
      <c r="H51" s="244">
        <v>167</v>
      </c>
      <c r="I51" s="244">
        <v>43.747618668436132</v>
      </c>
      <c r="J51" s="244">
        <v>7843</v>
      </c>
      <c r="K51" s="245">
        <v>0.55779189938079987</v>
      </c>
      <c r="L51" s="243"/>
      <c r="M51" s="244">
        <v>259</v>
      </c>
      <c r="N51" s="244">
        <v>64.245620289665339</v>
      </c>
      <c r="O51" s="244">
        <v>13964</v>
      </c>
      <c r="P51" s="245">
        <v>0.4600803515444381</v>
      </c>
      <c r="Q51" s="39"/>
      <c r="R51" s="225"/>
      <c r="S51" s="225"/>
      <c r="T51" s="225"/>
      <c r="U51" s="225"/>
    </row>
    <row r="52" spans="1:21" x14ac:dyDescent="0.25">
      <c r="A52" s="194" t="s">
        <v>255</v>
      </c>
      <c r="B52" s="39" t="s">
        <v>256</v>
      </c>
      <c r="C52" s="41">
        <v>206</v>
      </c>
      <c r="D52" s="41">
        <v>190.27178085664477</v>
      </c>
      <c r="E52" s="41">
        <v>6465</v>
      </c>
      <c r="F52" s="239">
        <v>0.83017444499439053</v>
      </c>
      <c r="G52" s="243"/>
      <c r="H52" s="244">
        <v>440</v>
      </c>
      <c r="I52" s="244">
        <v>152.81403065417459</v>
      </c>
      <c r="J52" s="244">
        <v>9084</v>
      </c>
      <c r="K52" s="245">
        <v>1.6822328341498742</v>
      </c>
      <c r="L52" s="243"/>
      <c r="M52" s="244">
        <v>646</v>
      </c>
      <c r="N52" s="244">
        <v>206.48480852306193</v>
      </c>
      <c r="O52" s="244">
        <v>15549</v>
      </c>
      <c r="P52" s="245">
        <v>1.3279619816262265</v>
      </c>
      <c r="Q52" s="39"/>
      <c r="R52" s="225"/>
      <c r="S52" s="225"/>
      <c r="T52" s="225"/>
      <c r="U52" s="225"/>
    </row>
    <row r="53" spans="1:21" x14ac:dyDescent="0.25">
      <c r="A53" s="194" t="s">
        <v>257</v>
      </c>
      <c r="B53" s="39" t="s">
        <v>258</v>
      </c>
      <c r="C53" s="41">
        <v>42</v>
      </c>
      <c r="D53" s="41">
        <v>35.540163563158046</v>
      </c>
      <c r="E53" s="41">
        <v>6807</v>
      </c>
      <c r="F53" s="239">
        <v>0.13600488421606163</v>
      </c>
      <c r="G53" s="243"/>
      <c r="H53" s="244">
        <v>71</v>
      </c>
      <c r="I53" s="244">
        <v>17.647863921123001</v>
      </c>
      <c r="J53" s="244">
        <v>8778</v>
      </c>
      <c r="K53" s="245">
        <v>0.20104652450584418</v>
      </c>
      <c r="L53" s="243"/>
      <c r="M53" s="244">
        <v>113</v>
      </c>
      <c r="N53" s="244">
        <v>26.905716389710317</v>
      </c>
      <c r="O53" s="244">
        <v>15585</v>
      </c>
      <c r="P53" s="245">
        <v>0.17263853955540789</v>
      </c>
      <c r="Q53" s="39"/>
      <c r="R53" s="225"/>
      <c r="S53" s="225"/>
      <c r="T53" s="225"/>
      <c r="U53" s="225"/>
    </row>
    <row r="54" spans="1:21" x14ac:dyDescent="0.25">
      <c r="A54" s="194" t="s">
        <v>259</v>
      </c>
      <c r="B54" s="39" t="s">
        <v>260</v>
      </c>
      <c r="C54" s="41">
        <v>62</v>
      </c>
      <c r="D54" s="41">
        <v>55.197691317926456</v>
      </c>
      <c r="E54" s="41">
        <v>5673</v>
      </c>
      <c r="F54" s="239">
        <v>0.3066192225282785</v>
      </c>
      <c r="G54" s="243"/>
      <c r="H54" s="244">
        <v>90</v>
      </c>
      <c r="I54" s="244">
        <v>29.228204184666684</v>
      </c>
      <c r="J54" s="244">
        <v>7773</v>
      </c>
      <c r="K54" s="245">
        <v>0.37602218171448198</v>
      </c>
      <c r="L54" s="243"/>
      <c r="M54" s="244">
        <v>152</v>
      </c>
      <c r="N54" s="244">
        <v>46.622712678695919</v>
      </c>
      <c r="O54" s="244">
        <v>13446</v>
      </c>
      <c r="P54" s="245">
        <v>0.34674038880481867</v>
      </c>
      <c r="Q54" s="39"/>
      <c r="R54" s="225"/>
      <c r="S54" s="225"/>
      <c r="T54" s="225"/>
      <c r="U54" s="225"/>
    </row>
    <row r="55" spans="1:21" x14ac:dyDescent="0.25">
      <c r="A55" s="194" t="s">
        <v>261</v>
      </c>
      <c r="B55" s="39" t="s">
        <v>262</v>
      </c>
      <c r="C55" s="41">
        <v>90</v>
      </c>
      <c r="D55" s="41">
        <v>78.25879193218006</v>
      </c>
      <c r="E55" s="41">
        <v>5691</v>
      </c>
      <c r="F55" s="239">
        <v>0.59423173645580063</v>
      </c>
      <c r="G55" s="243"/>
      <c r="H55" s="244">
        <v>168</v>
      </c>
      <c r="I55" s="244">
        <v>77.780133986694111</v>
      </c>
      <c r="J55" s="244">
        <v>7377</v>
      </c>
      <c r="K55" s="245">
        <v>1.0543599564415631</v>
      </c>
      <c r="L55" s="243"/>
      <c r="M55" s="244">
        <v>258</v>
      </c>
      <c r="N55" s="244">
        <v>111.59786210839371</v>
      </c>
      <c r="O55" s="244">
        <v>13068</v>
      </c>
      <c r="P55" s="245">
        <v>0.85397813061213435</v>
      </c>
      <c r="Q55" s="39"/>
      <c r="R55" s="225"/>
      <c r="S55" s="225"/>
      <c r="T55" s="225"/>
      <c r="U55" s="225"/>
    </row>
    <row r="56" spans="1:21" x14ac:dyDescent="0.25">
      <c r="A56" s="194" t="s">
        <v>263</v>
      </c>
      <c r="B56" s="39" t="s">
        <v>264</v>
      </c>
      <c r="C56" s="41">
        <v>48</v>
      </c>
      <c r="D56" s="41">
        <v>40.780591727526208</v>
      </c>
      <c r="E56" s="41">
        <v>7689</v>
      </c>
      <c r="F56" s="239">
        <v>0.16346286398481458</v>
      </c>
      <c r="G56" s="243"/>
      <c r="H56" s="244">
        <v>83</v>
      </c>
      <c r="I56" s="244">
        <v>23.121715887206257</v>
      </c>
      <c r="J56" s="244">
        <v>9837</v>
      </c>
      <c r="K56" s="245">
        <v>0.23504844858398144</v>
      </c>
      <c r="L56" s="243"/>
      <c r="M56" s="244">
        <v>131</v>
      </c>
      <c r="N56" s="244">
        <v>35.690375498998648</v>
      </c>
      <c r="O56" s="244">
        <v>17526</v>
      </c>
      <c r="P56" s="245">
        <v>0.20364244835671944</v>
      </c>
      <c r="Q56" s="39"/>
      <c r="R56" s="225"/>
      <c r="S56" s="225"/>
      <c r="T56" s="225"/>
      <c r="U56" s="225"/>
    </row>
    <row r="57" spans="1:21" x14ac:dyDescent="0.25">
      <c r="A57" s="190"/>
      <c r="B57" s="39"/>
      <c r="C57" s="41"/>
      <c r="D57" s="41"/>
      <c r="E57" s="41"/>
      <c r="F57" s="239"/>
      <c r="G57" s="39"/>
      <c r="H57" s="41"/>
      <c r="I57" s="41"/>
      <c r="J57" s="41"/>
      <c r="K57" s="240"/>
      <c r="L57" s="39"/>
      <c r="M57" s="41"/>
      <c r="N57" s="41"/>
      <c r="O57" s="41"/>
      <c r="P57" s="240"/>
      <c r="Q57" s="39"/>
      <c r="R57" s="225"/>
      <c r="S57" s="225"/>
      <c r="T57" s="225"/>
      <c r="U57" s="225"/>
    </row>
    <row r="58" spans="1:21" x14ac:dyDescent="0.25">
      <c r="A58" s="192" t="s">
        <v>265</v>
      </c>
      <c r="B58" s="37" t="s">
        <v>266</v>
      </c>
      <c r="C58" s="41">
        <v>77</v>
      </c>
      <c r="D58" s="41">
        <v>61.591041554279158</v>
      </c>
      <c r="E58" s="41">
        <v>27507</v>
      </c>
      <c r="F58" s="239">
        <v>7.3440196170439315E-2</v>
      </c>
      <c r="G58" s="39"/>
      <c r="H58" s="41">
        <v>121</v>
      </c>
      <c r="I58" s="41">
        <v>37.952800591823092</v>
      </c>
      <c r="J58" s="41">
        <v>35126</v>
      </c>
      <c r="K58" s="240">
        <v>0.10804760175318309</v>
      </c>
      <c r="L58" s="39"/>
      <c r="M58" s="41">
        <v>198</v>
      </c>
      <c r="N58" s="41">
        <v>58.153995352425838</v>
      </c>
      <c r="O58" s="41">
        <v>62633</v>
      </c>
      <c r="P58" s="240">
        <v>9.2848810295572362E-2</v>
      </c>
      <c r="Q58" s="39"/>
      <c r="R58" s="225"/>
      <c r="S58" s="225"/>
      <c r="T58" s="225"/>
      <c r="U58" s="225"/>
    </row>
    <row r="59" spans="1:21" x14ac:dyDescent="0.25">
      <c r="A59" s="194" t="s">
        <v>267</v>
      </c>
      <c r="B59" s="39" t="s">
        <v>268</v>
      </c>
      <c r="C59" s="41">
        <v>5</v>
      </c>
      <c r="D59" s="41">
        <v>4.4608005647615885</v>
      </c>
      <c r="E59" s="41">
        <v>2495</v>
      </c>
      <c r="F59" s="239">
        <v>7.6415461784434188E-2</v>
      </c>
      <c r="G59" s="243"/>
      <c r="H59" s="244">
        <v>8</v>
      </c>
      <c r="I59" s="244">
        <v>3.2513531961488114</v>
      </c>
      <c r="J59" s="244">
        <v>3083</v>
      </c>
      <c r="K59" s="245">
        <v>0.10546069400417812</v>
      </c>
      <c r="L59" s="243"/>
      <c r="M59" s="244">
        <v>11</v>
      </c>
      <c r="N59" s="244">
        <v>4.1778733405114625</v>
      </c>
      <c r="O59" s="244">
        <v>5584</v>
      </c>
      <c r="P59" s="245">
        <v>7.4818648648127914E-2</v>
      </c>
      <c r="Q59" s="39"/>
      <c r="R59" s="225"/>
      <c r="S59" s="225"/>
      <c r="T59" s="225"/>
      <c r="U59" s="225"/>
    </row>
    <row r="60" spans="1:21" x14ac:dyDescent="0.25">
      <c r="A60" s="194" t="s">
        <v>269</v>
      </c>
      <c r="B60" s="39" t="s">
        <v>270</v>
      </c>
      <c r="C60" s="41">
        <v>7</v>
      </c>
      <c r="D60" s="41">
        <v>5.508292741758372</v>
      </c>
      <c r="E60" s="41">
        <v>2481</v>
      </c>
      <c r="F60" s="239">
        <v>0.13660694681508831</v>
      </c>
      <c r="G60" s="243"/>
      <c r="H60" s="244">
        <v>11</v>
      </c>
      <c r="I60" s="244">
        <v>4.8060120394967925</v>
      </c>
      <c r="J60" s="244">
        <v>3110</v>
      </c>
      <c r="K60" s="245">
        <v>0.15453414917996117</v>
      </c>
      <c r="L60" s="243"/>
      <c r="M60" s="244">
        <v>18</v>
      </c>
      <c r="N60" s="244">
        <v>9.205899686691005</v>
      </c>
      <c r="O60" s="244">
        <v>5625</v>
      </c>
      <c r="P60" s="245">
        <v>0.16366043887450676</v>
      </c>
      <c r="Q60" s="39"/>
      <c r="R60" s="225"/>
      <c r="S60" s="225"/>
      <c r="T60" s="225"/>
      <c r="U60" s="225"/>
    </row>
    <row r="61" spans="1:21" x14ac:dyDescent="0.25">
      <c r="A61" s="194" t="s">
        <v>271</v>
      </c>
      <c r="B61" s="39" t="s">
        <v>272</v>
      </c>
      <c r="C61" s="41">
        <v>5</v>
      </c>
      <c r="D61" s="41">
        <v>4.311279583273552</v>
      </c>
      <c r="E61" s="41">
        <v>1217</v>
      </c>
      <c r="F61" s="239">
        <v>0.16439698931693855</v>
      </c>
      <c r="G61" s="243"/>
      <c r="H61" s="244">
        <v>6</v>
      </c>
      <c r="I61" s="244">
        <v>4.0511389912567717</v>
      </c>
      <c r="J61" s="244">
        <v>1686</v>
      </c>
      <c r="K61" s="245">
        <v>0.24028107895947637</v>
      </c>
      <c r="L61" s="243"/>
      <c r="M61" s="244">
        <v>10</v>
      </c>
      <c r="N61" s="244">
        <v>5.0518754029401309</v>
      </c>
      <c r="O61" s="244">
        <v>2886</v>
      </c>
      <c r="P61" s="245">
        <v>0.17504765775953329</v>
      </c>
      <c r="Q61" s="39"/>
      <c r="R61" s="225"/>
      <c r="S61" s="225"/>
      <c r="T61" s="225"/>
      <c r="U61" s="225"/>
    </row>
    <row r="62" spans="1:21" x14ac:dyDescent="0.25">
      <c r="A62" s="194" t="s">
        <v>273</v>
      </c>
      <c r="B62" s="39" t="s">
        <v>274</v>
      </c>
      <c r="C62" s="41">
        <v>3</v>
      </c>
      <c r="D62" s="41">
        <v>1.8241082624374911</v>
      </c>
      <c r="E62" s="41">
        <v>2293</v>
      </c>
      <c r="F62" s="239">
        <v>1.1415359657353776E-2</v>
      </c>
      <c r="G62" s="243"/>
      <c r="H62" s="244">
        <v>4</v>
      </c>
      <c r="I62" s="244">
        <v>1.5951993511339702</v>
      </c>
      <c r="J62" s="244">
        <v>2997</v>
      </c>
      <c r="K62" s="245">
        <v>5.3226538242708385E-2</v>
      </c>
      <c r="L62" s="243"/>
      <c r="M62" s="244">
        <v>6</v>
      </c>
      <c r="N62" s="244">
        <v>1.1053638044873486</v>
      </c>
      <c r="O62" s="244">
        <v>5212</v>
      </c>
      <c r="P62" s="245">
        <v>2.1208054575735776E-2</v>
      </c>
      <c r="Q62" s="39"/>
      <c r="R62" s="225"/>
      <c r="S62" s="225"/>
      <c r="T62" s="225"/>
      <c r="U62" s="225"/>
    </row>
    <row r="63" spans="1:21" x14ac:dyDescent="0.25">
      <c r="A63" s="194" t="s">
        <v>275</v>
      </c>
      <c r="B63" s="39" t="s">
        <v>276</v>
      </c>
      <c r="C63" s="41">
        <v>13</v>
      </c>
      <c r="D63" s="41">
        <v>10.128481703416773</v>
      </c>
      <c r="E63" s="41">
        <v>2936</v>
      </c>
      <c r="F63" s="239">
        <v>9.5682590185641223E-2</v>
      </c>
      <c r="G63" s="243"/>
      <c r="H63" s="244">
        <v>19</v>
      </c>
      <c r="I63" s="244">
        <v>6.2628405885085012</v>
      </c>
      <c r="J63" s="244">
        <v>3960</v>
      </c>
      <c r="K63" s="245">
        <v>0.15815254011385105</v>
      </c>
      <c r="L63" s="243"/>
      <c r="M63" s="244">
        <v>33</v>
      </c>
      <c r="N63" s="244">
        <v>9.8536040472035111</v>
      </c>
      <c r="O63" s="244">
        <v>6910</v>
      </c>
      <c r="P63" s="245">
        <v>0.1425991902634372</v>
      </c>
      <c r="Q63" s="39"/>
      <c r="R63" s="225"/>
      <c r="S63" s="225"/>
      <c r="T63" s="225"/>
      <c r="U63" s="225"/>
    </row>
    <row r="64" spans="1:21" x14ac:dyDescent="0.25">
      <c r="A64" s="194" t="s">
        <v>277</v>
      </c>
      <c r="B64" s="39" t="s">
        <v>278</v>
      </c>
      <c r="C64" s="41">
        <v>0</v>
      </c>
      <c r="D64" s="41">
        <v>0</v>
      </c>
      <c r="E64" s="41">
        <v>2578</v>
      </c>
      <c r="F64" s="239">
        <v>0</v>
      </c>
      <c r="G64" s="243"/>
      <c r="H64" s="244">
        <v>6</v>
      </c>
      <c r="I64" s="244">
        <v>1.9914832773392028</v>
      </c>
      <c r="J64" s="244">
        <v>3411</v>
      </c>
      <c r="K64" s="245">
        <v>5.8384147679249564E-2</v>
      </c>
      <c r="L64" s="243"/>
      <c r="M64" s="244">
        <v>2</v>
      </c>
      <c r="N64" s="244">
        <v>0.86041276109448206</v>
      </c>
      <c r="O64" s="244">
        <v>6001</v>
      </c>
      <c r="P64" s="245">
        <v>1.4337823047733412E-2</v>
      </c>
      <c r="Q64" s="39"/>
      <c r="R64" s="225"/>
      <c r="S64" s="225"/>
      <c r="T64" s="225"/>
      <c r="U64" s="225"/>
    </row>
    <row r="65" spans="1:21" x14ac:dyDescent="0.25">
      <c r="A65" s="194" t="s">
        <v>280</v>
      </c>
      <c r="B65" s="39" t="s">
        <v>281</v>
      </c>
      <c r="C65" s="41">
        <v>36</v>
      </c>
      <c r="D65" s="41">
        <v>28.680344963679627</v>
      </c>
      <c r="E65" s="41">
        <v>3876</v>
      </c>
      <c r="F65" s="239">
        <v>0.16659802078628555</v>
      </c>
      <c r="G65" s="243"/>
      <c r="H65" s="244">
        <v>45</v>
      </c>
      <c r="I65" s="244">
        <v>9.9753497290599249</v>
      </c>
      <c r="J65" s="244">
        <v>4902</v>
      </c>
      <c r="K65" s="245">
        <v>0.20349550650877041</v>
      </c>
      <c r="L65" s="243"/>
      <c r="M65" s="244">
        <v>83</v>
      </c>
      <c r="N65" s="244">
        <v>16.980411961511507</v>
      </c>
      <c r="O65" s="244">
        <v>8704</v>
      </c>
      <c r="P65" s="245">
        <v>0.19508745360192448</v>
      </c>
      <c r="Q65" s="39"/>
      <c r="R65" s="225"/>
      <c r="S65" s="225"/>
      <c r="T65" s="225"/>
      <c r="U65" s="225"/>
    </row>
    <row r="66" spans="1:21" x14ac:dyDescent="0.25">
      <c r="A66" s="194" t="s">
        <v>282</v>
      </c>
      <c r="B66" s="39" t="s">
        <v>283</v>
      </c>
      <c r="C66" s="41">
        <v>1</v>
      </c>
      <c r="D66" s="41">
        <v>0.26781210592686</v>
      </c>
      <c r="E66" s="41">
        <v>1032</v>
      </c>
      <c r="F66" s="239">
        <v>1.0328412612295569E-2</v>
      </c>
      <c r="G66" s="243"/>
      <c r="H66" s="244">
        <v>1</v>
      </c>
      <c r="I66" s="244">
        <v>6.9832495812395312E-2</v>
      </c>
      <c r="J66" s="244">
        <v>1205</v>
      </c>
      <c r="K66" s="245">
        <v>5.7952278682485737E-3</v>
      </c>
      <c r="L66" s="243"/>
      <c r="M66" s="244">
        <v>3</v>
      </c>
      <c r="N66" s="244">
        <v>0.2462542097836809</v>
      </c>
      <c r="O66" s="244">
        <v>2264</v>
      </c>
      <c r="P66" s="245">
        <v>1.0876952728961171E-2</v>
      </c>
      <c r="Q66" s="39"/>
      <c r="R66" s="225"/>
      <c r="S66" s="225"/>
      <c r="T66" s="225"/>
      <c r="U66" s="225"/>
    </row>
    <row r="67" spans="1:21" x14ac:dyDescent="0.25">
      <c r="A67" s="194" t="s">
        <v>284</v>
      </c>
      <c r="B67" s="39" t="s">
        <v>285</v>
      </c>
      <c r="C67" s="41">
        <v>2</v>
      </c>
      <c r="D67" s="41">
        <v>1.9293103033350842</v>
      </c>
      <c r="E67" s="41">
        <v>1683</v>
      </c>
      <c r="F67" s="239">
        <v>3.3014790159837069E-2</v>
      </c>
      <c r="G67" s="243"/>
      <c r="H67" s="244">
        <v>3</v>
      </c>
      <c r="I67" s="244">
        <v>0.82749730921689668</v>
      </c>
      <c r="J67" s="244">
        <v>2117</v>
      </c>
      <c r="K67" s="245">
        <v>3.9088205442460867E-2</v>
      </c>
      <c r="L67" s="243"/>
      <c r="M67" s="244">
        <v>4</v>
      </c>
      <c r="N67" s="244">
        <v>1.1313493963312342</v>
      </c>
      <c r="O67" s="244">
        <v>3830</v>
      </c>
      <c r="P67" s="245">
        <v>2.9539148729275044E-2</v>
      </c>
      <c r="Q67" s="39"/>
      <c r="R67" s="225"/>
      <c r="S67" s="225"/>
      <c r="T67" s="225"/>
      <c r="U67" s="225"/>
    </row>
    <row r="68" spans="1:21" x14ac:dyDescent="0.25">
      <c r="A68" s="194" t="s">
        <v>286</v>
      </c>
      <c r="B68" s="39" t="s">
        <v>287</v>
      </c>
      <c r="C68" s="41">
        <v>3</v>
      </c>
      <c r="D68" s="41">
        <v>2.7610573505273379</v>
      </c>
      <c r="E68" s="41">
        <v>2423</v>
      </c>
      <c r="F68" s="239">
        <v>4.403054661897212E-2</v>
      </c>
      <c r="G68" s="243"/>
      <c r="H68" s="244">
        <v>8</v>
      </c>
      <c r="I68" s="244">
        <v>2.5726650014285068</v>
      </c>
      <c r="J68" s="244">
        <v>3179</v>
      </c>
      <c r="K68" s="245">
        <v>8.0926863838581539E-2</v>
      </c>
      <c r="L68" s="243"/>
      <c r="M68" s="244">
        <v>13</v>
      </c>
      <c r="N68" s="244">
        <v>3.8530165535151504</v>
      </c>
      <c r="O68" s="244">
        <v>5623</v>
      </c>
      <c r="P68" s="245">
        <v>6.8522435595147618E-2</v>
      </c>
      <c r="Q68" s="39"/>
      <c r="R68" s="225"/>
      <c r="S68" s="225"/>
      <c r="T68" s="225"/>
      <c r="U68" s="225"/>
    </row>
    <row r="69" spans="1:21" x14ac:dyDescent="0.25">
      <c r="A69" s="194" t="s">
        <v>288</v>
      </c>
      <c r="B69" s="39" t="s">
        <v>289</v>
      </c>
      <c r="C69" s="41">
        <v>0</v>
      </c>
      <c r="D69" s="41">
        <v>0</v>
      </c>
      <c r="E69" s="41">
        <v>2512</v>
      </c>
      <c r="F69" s="239">
        <v>0</v>
      </c>
      <c r="G69" s="243"/>
      <c r="H69" s="244">
        <v>4</v>
      </c>
      <c r="I69" s="244">
        <v>1.2247909604835772</v>
      </c>
      <c r="J69" s="244">
        <v>2964</v>
      </c>
      <c r="K69" s="245">
        <v>4.1322232135073453E-2</v>
      </c>
      <c r="L69" s="243"/>
      <c r="M69" s="244">
        <v>4</v>
      </c>
      <c r="N69" s="244">
        <v>1.9765478325546411</v>
      </c>
      <c r="O69" s="244">
        <v>5523</v>
      </c>
      <c r="P69" s="245">
        <v>3.5787576182412476E-2</v>
      </c>
      <c r="Q69" s="39"/>
      <c r="R69" s="225"/>
      <c r="S69" s="225"/>
      <c r="T69" s="225"/>
      <c r="U69" s="225"/>
    </row>
    <row r="70" spans="1:21" x14ac:dyDescent="0.25">
      <c r="A70" s="194" t="s">
        <v>290</v>
      </c>
      <c r="B70" s="39" t="s">
        <v>291</v>
      </c>
      <c r="C70" s="41">
        <v>2</v>
      </c>
      <c r="D70" s="41">
        <v>1.719553975162472</v>
      </c>
      <c r="E70" s="41">
        <v>1981</v>
      </c>
      <c r="F70" s="239">
        <v>8.3153794397526806E-2</v>
      </c>
      <c r="G70" s="243"/>
      <c r="H70" s="244">
        <v>6</v>
      </c>
      <c r="I70" s="244">
        <v>1.3246376519377396</v>
      </c>
      <c r="J70" s="244">
        <v>2512</v>
      </c>
      <c r="K70" s="245">
        <v>5.2732390602617016E-2</v>
      </c>
      <c r="L70" s="243"/>
      <c r="M70" s="244">
        <v>8</v>
      </c>
      <c r="N70" s="244">
        <v>3.1019528654419801</v>
      </c>
      <c r="O70" s="244">
        <v>4452</v>
      </c>
      <c r="P70" s="245">
        <v>6.9675491137510773E-2</v>
      </c>
      <c r="Q70" s="39"/>
      <c r="R70" s="225"/>
      <c r="S70" s="225"/>
      <c r="T70" s="225"/>
      <c r="U70" s="225"/>
    </row>
    <row r="71" spans="1:21" x14ac:dyDescent="0.25">
      <c r="A71" s="190"/>
      <c r="B71" s="39"/>
      <c r="C71" s="41"/>
      <c r="D71" s="41"/>
      <c r="E71" s="41"/>
      <c r="F71" s="239"/>
      <c r="G71" s="39"/>
      <c r="H71" s="41"/>
      <c r="I71" s="41"/>
      <c r="J71" s="41"/>
      <c r="K71" s="240"/>
      <c r="L71" s="39"/>
      <c r="M71" s="41"/>
      <c r="N71" s="41"/>
      <c r="O71" s="41"/>
      <c r="P71" s="240"/>
      <c r="Q71" s="39"/>
      <c r="R71" s="225"/>
      <c r="S71" s="225"/>
      <c r="T71" s="225"/>
      <c r="U71" s="225"/>
    </row>
    <row r="72" spans="1:21" x14ac:dyDescent="0.25">
      <c r="A72" s="192" t="s">
        <v>292</v>
      </c>
      <c r="B72" s="37" t="s">
        <v>293</v>
      </c>
      <c r="C72" s="41">
        <v>513</v>
      </c>
      <c r="D72" s="41">
        <v>462.43479587830086</v>
      </c>
      <c r="E72" s="41">
        <v>32294</v>
      </c>
      <c r="F72" s="239">
        <v>0.62007901686516431</v>
      </c>
      <c r="G72" s="39"/>
      <c r="H72" s="41">
        <v>765</v>
      </c>
      <c r="I72" s="41">
        <v>278.29518888180627</v>
      </c>
      <c r="J72" s="41">
        <v>41912</v>
      </c>
      <c r="K72" s="240">
        <v>0.66399882821580047</v>
      </c>
      <c r="L72" s="39"/>
      <c r="M72" s="41">
        <v>1278</v>
      </c>
      <c r="N72" s="41">
        <v>478.54350658824245</v>
      </c>
      <c r="O72" s="41">
        <v>74206</v>
      </c>
      <c r="P72" s="240">
        <v>0.6448851933647447</v>
      </c>
      <c r="Q72" s="39"/>
      <c r="R72" s="225"/>
      <c r="S72" s="225"/>
      <c r="T72" s="225"/>
      <c r="U72" s="225"/>
    </row>
    <row r="73" spans="1:21" x14ac:dyDescent="0.25">
      <c r="A73" s="194" t="s">
        <v>294</v>
      </c>
      <c r="B73" s="39" t="s">
        <v>295</v>
      </c>
      <c r="C73" s="41">
        <v>11</v>
      </c>
      <c r="D73" s="41">
        <v>10.181597995090826</v>
      </c>
      <c r="E73" s="41">
        <v>3969</v>
      </c>
      <c r="F73" s="239">
        <v>5.9493230542855859E-2</v>
      </c>
      <c r="G73" s="243"/>
      <c r="H73" s="244">
        <v>18</v>
      </c>
      <c r="I73" s="244">
        <v>5.3062625767068061</v>
      </c>
      <c r="J73" s="244">
        <v>4889</v>
      </c>
      <c r="K73" s="245">
        <v>0.10853472237076715</v>
      </c>
      <c r="L73" s="243"/>
      <c r="M73" s="244">
        <v>29</v>
      </c>
      <c r="N73" s="244">
        <v>7.6675488969527557</v>
      </c>
      <c r="O73" s="244">
        <v>8858</v>
      </c>
      <c r="P73" s="245">
        <v>8.6560723605246734E-2</v>
      </c>
      <c r="Q73" s="39"/>
      <c r="R73" s="225"/>
      <c r="S73" s="225"/>
      <c r="T73" s="225"/>
      <c r="U73" s="225"/>
    </row>
    <row r="74" spans="1:21" x14ac:dyDescent="0.25">
      <c r="A74" s="194" t="s">
        <v>296</v>
      </c>
      <c r="B74" s="39" t="s">
        <v>297</v>
      </c>
      <c r="C74" s="41">
        <v>457</v>
      </c>
      <c r="D74" s="41">
        <v>416.073126384744</v>
      </c>
      <c r="E74" s="41">
        <v>11059</v>
      </c>
      <c r="F74" s="239">
        <v>1.6618701296237997</v>
      </c>
      <c r="G74" s="243"/>
      <c r="H74" s="244">
        <v>674</v>
      </c>
      <c r="I74" s="244">
        <v>259.67991186859069</v>
      </c>
      <c r="J74" s="244">
        <v>14670</v>
      </c>
      <c r="K74" s="245">
        <v>1.7701425485248172</v>
      </c>
      <c r="L74" s="243"/>
      <c r="M74" s="244">
        <v>1131</v>
      </c>
      <c r="N74" s="244">
        <v>443.46612950368672</v>
      </c>
      <c r="O74" s="244">
        <v>25729</v>
      </c>
      <c r="P74" s="245">
        <v>1.7236042189890266</v>
      </c>
      <c r="Q74" s="39"/>
      <c r="R74" s="225"/>
      <c r="S74" s="225"/>
      <c r="T74" s="225"/>
      <c r="U74" s="225"/>
    </row>
    <row r="75" spans="1:21" x14ac:dyDescent="0.25">
      <c r="A75" s="194" t="s">
        <v>298</v>
      </c>
      <c r="B75" s="39" t="s">
        <v>299</v>
      </c>
      <c r="C75" s="41">
        <v>17</v>
      </c>
      <c r="D75" s="41">
        <v>14.915151772348791</v>
      </c>
      <c r="E75" s="41">
        <v>5516</v>
      </c>
      <c r="F75" s="239">
        <v>8.860442744408642E-2</v>
      </c>
      <c r="G75" s="243"/>
      <c r="H75" s="244">
        <v>34</v>
      </c>
      <c r="I75" s="244">
        <v>7.8923811080970552</v>
      </c>
      <c r="J75" s="244">
        <v>7334</v>
      </c>
      <c r="K75" s="245">
        <v>0.10761359569262414</v>
      </c>
      <c r="L75" s="243"/>
      <c r="M75" s="244">
        <v>51</v>
      </c>
      <c r="N75" s="244">
        <v>12.779801325912862</v>
      </c>
      <c r="O75" s="244">
        <v>12850</v>
      </c>
      <c r="P75" s="245">
        <v>9.9453706816442514E-2</v>
      </c>
      <c r="Q75" s="39"/>
      <c r="R75" s="225"/>
      <c r="S75" s="225"/>
      <c r="T75" s="225"/>
      <c r="U75" s="225"/>
    </row>
    <row r="76" spans="1:21" x14ac:dyDescent="0.25">
      <c r="A76" s="194" t="s">
        <v>300</v>
      </c>
      <c r="B76" s="39" t="s">
        <v>301</v>
      </c>
      <c r="C76" s="41">
        <v>4</v>
      </c>
      <c r="D76" s="41">
        <v>2.8367514500439146</v>
      </c>
      <c r="E76" s="41">
        <v>4234</v>
      </c>
      <c r="F76" s="239">
        <v>1.7557346914014355E-2</v>
      </c>
      <c r="G76" s="243"/>
      <c r="H76" s="244">
        <v>5</v>
      </c>
      <c r="I76" s="244">
        <v>0.80188037829631842</v>
      </c>
      <c r="J76" s="244">
        <v>5399</v>
      </c>
      <c r="K76" s="245">
        <v>1.4852387077168334E-2</v>
      </c>
      <c r="L76" s="243"/>
      <c r="M76" s="244">
        <v>9</v>
      </c>
      <c r="N76" s="244">
        <v>1.5452584466356862</v>
      </c>
      <c r="O76" s="244">
        <v>9633</v>
      </c>
      <c r="P76" s="245">
        <v>1.604130018307574E-2</v>
      </c>
      <c r="Q76" s="39"/>
      <c r="R76" s="225"/>
      <c r="S76" s="225"/>
      <c r="T76" s="225"/>
      <c r="U76" s="225"/>
    </row>
    <row r="77" spans="1:21" x14ac:dyDescent="0.25">
      <c r="A77" s="194" t="s">
        <v>302</v>
      </c>
      <c r="B77" s="39" t="s">
        <v>303</v>
      </c>
      <c r="C77" s="41">
        <v>24</v>
      </c>
      <c r="D77" s="41">
        <v>18.428168276073336</v>
      </c>
      <c r="E77" s="41">
        <v>7516</v>
      </c>
      <c r="F77" s="239">
        <v>0.11269312752712958</v>
      </c>
      <c r="G77" s="243"/>
      <c r="H77" s="244">
        <v>34</v>
      </c>
      <c r="I77" s="244">
        <v>7.3196505263468756</v>
      </c>
      <c r="J77" s="244">
        <v>9620</v>
      </c>
      <c r="K77" s="245">
        <v>7.6087843309219083E-2</v>
      </c>
      <c r="L77" s="243"/>
      <c r="M77" s="244">
        <v>58</v>
      </c>
      <c r="N77" s="244">
        <v>15.789665991285936</v>
      </c>
      <c r="O77" s="244">
        <v>17136</v>
      </c>
      <c r="P77" s="245">
        <v>9.214324224606639E-2</v>
      </c>
      <c r="Q77" s="39"/>
      <c r="R77" s="225"/>
      <c r="S77" s="225"/>
      <c r="T77" s="225"/>
      <c r="U77" s="225"/>
    </row>
    <row r="78" spans="1:21" x14ac:dyDescent="0.25">
      <c r="A78" s="190"/>
      <c r="B78" s="39"/>
      <c r="C78" s="41"/>
      <c r="D78" s="41"/>
      <c r="E78" s="41"/>
      <c r="F78" s="239"/>
      <c r="G78" s="39"/>
      <c r="H78" s="41">
        <f>SUM(H73:H77)</f>
        <v>765</v>
      </c>
      <c r="I78" s="41">
        <f>SUM(I73:I77)</f>
        <v>281.0000864580378</v>
      </c>
      <c r="J78" s="41">
        <f>SUM(J73:J77)</f>
        <v>41912</v>
      </c>
      <c r="K78" s="240"/>
      <c r="L78" s="39"/>
      <c r="M78" s="41">
        <f>SUM(M73:M77)</f>
        <v>1278</v>
      </c>
      <c r="N78" s="41">
        <f>SUM(N73:N77)</f>
        <v>481.24840416447392</v>
      </c>
      <c r="O78" s="41">
        <f>SUM(O73:O77)</f>
        <v>74206</v>
      </c>
      <c r="P78" s="240"/>
      <c r="Q78" s="39"/>
      <c r="R78" s="225"/>
      <c r="S78" s="225"/>
      <c r="T78" s="225"/>
      <c r="U78" s="225"/>
    </row>
    <row r="79" spans="1:21" s="229" customFormat="1" x14ac:dyDescent="0.25">
      <c r="A79" s="192" t="s">
        <v>304</v>
      </c>
      <c r="B79" s="37" t="s">
        <v>305</v>
      </c>
      <c r="C79" s="44">
        <v>2351</v>
      </c>
      <c r="D79" s="44">
        <v>2100.0637333896934</v>
      </c>
      <c r="E79" s="44">
        <v>130240</v>
      </c>
      <c r="F79" s="241">
        <v>0.68020520087253189</v>
      </c>
      <c r="G79" s="37"/>
      <c r="H79" s="44">
        <v>3765</v>
      </c>
      <c r="I79" s="44">
        <v>1391.5250837183455</v>
      </c>
      <c r="J79" s="44">
        <v>169816</v>
      </c>
      <c r="K79" s="242">
        <v>0.81943108053325098</v>
      </c>
      <c r="L79" s="37"/>
      <c r="M79" s="44">
        <v>6116</v>
      </c>
      <c r="N79" s="44">
        <v>2277.4243373347308</v>
      </c>
      <c r="O79" s="44">
        <v>300056</v>
      </c>
      <c r="P79" s="242">
        <v>0.75899976582195683</v>
      </c>
      <c r="Q79" s="37"/>
    </row>
    <row r="80" spans="1:21" x14ac:dyDescent="0.25">
      <c r="A80" s="194"/>
      <c r="B80" s="37"/>
      <c r="C80" s="44"/>
      <c r="D80" s="41"/>
      <c r="E80" s="44"/>
      <c r="F80" s="239"/>
      <c r="G80" s="39"/>
      <c r="H80" s="41"/>
      <c r="I80" s="41"/>
      <c r="J80" s="41"/>
      <c r="K80" s="240"/>
      <c r="L80" s="39"/>
      <c r="M80" s="41"/>
      <c r="N80" s="41"/>
      <c r="O80" s="41"/>
      <c r="P80" s="240"/>
      <c r="Q80" s="39"/>
      <c r="R80" s="225"/>
      <c r="S80" s="225"/>
      <c r="T80" s="225"/>
      <c r="U80" s="225"/>
    </row>
    <row r="81" spans="1:21" x14ac:dyDescent="0.25">
      <c r="A81" s="192" t="s">
        <v>306</v>
      </c>
      <c r="B81" s="37" t="s">
        <v>307</v>
      </c>
      <c r="C81" s="41">
        <v>13</v>
      </c>
      <c r="D81" s="41">
        <v>9.7208808971093674</v>
      </c>
      <c r="E81" s="41">
        <v>6187</v>
      </c>
      <c r="F81" s="239">
        <v>2.7743174638581326E-2</v>
      </c>
      <c r="G81" s="243"/>
      <c r="H81" s="244">
        <v>20</v>
      </c>
      <c r="I81" s="244">
        <v>5.3063803192907182</v>
      </c>
      <c r="J81" s="244">
        <v>8115</v>
      </c>
      <c r="K81" s="245">
        <v>6.5389775961684771E-2</v>
      </c>
      <c r="L81" s="243"/>
      <c r="M81" s="244">
        <v>33</v>
      </c>
      <c r="N81" s="244">
        <v>7.0228505341797449</v>
      </c>
      <c r="O81" s="244">
        <v>14302</v>
      </c>
      <c r="P81" s="245">
        <v>4.910397520752164E-2</v>
      </c>
      <c r="Q81" s="39"/>
      <c r="R81" s="225"/>
      <c r="S81" s="225"/>
      <c r="T81" s="225"/>
      <c r="U81" s="225"/>
    </row>
    <row r="82" spans="1:21" x14ac:dyDescent="0.25">
      <c r="A82" s="192" t="s">
        <v>308</v>
      </c>
      <c r="B82" s="37" t="s">
        <v>309</v>
      </c>
      <c r="C82" s="41">
        <v>115</v>
      </c>
      <c r="D82" s="41">
        <v>99.874487040304018</v>
      </c>
      <c r="E82" s="41">
        <v>7102</v>
      </c>
      <c r="F82" s="239">
        <v>0.42077889704213361</v>
      </c>
      <c r="G82" s="243"/>
      <c r="H82" s="244">
        <v>230</v>
      </c>
      <c r="I82" s="244">
        <v>49.571839089529391</v>
      </c>
      <c r="J82" s="244">
        <v>9594</v>
      </c>
      <c r="K82" s="245">
        <v>0.51669625901114646</v>
      </c>
      <c r="L82" s="243"/>
      <c r="M82" s="244">
        <v>345</v>
      </c>
      <c r="N82" s="244">
        <v>79.455556357461717</v>
      </c>
      <c r="O82" s="244">
        <v>16696</v>
      </c>
      <c r="P82" s="245">
        <v>0.47589576160434666</v>
      </c>
      <c r="Q82" s="39"/>
      <c r="R82" s="225"/>
      <c r="S82" s="225"/>
      <c r="T82" s="225"/>
      <c r="U82" s="225"/>
    </row>
    <row r="83" spans="1:21" x14ac:dyDescent="0.25">
      <c r="A83" s="192" t="s">
        <v>310</v>
      </c>
      <c r="B83" s="37" t="s">
        <v>311</v>
      </c>
      <c r="C83" s="41">
        <v>21</v>
      </c>
      <c r="D83" s="41">
        <v>18.165208696961617</v>
      </c>
      <c r="E83" s="41">
        <v>4094</v>
      </c>
      <c r="F83" s="239">
        <v>0.13418706864245039</v>
      </c>
      <c r="G83" s="243"/>
      <c r="H83" s="244">
        <v>24</v>
      </c>
      <c r="I83" s="244">
        <v>2.8459257347175031</v>
      </c>
      <c r="J83" s="244">
        <v>5065</v>
      </c>
      <c r="K83" s="245">
        <v>5.6188069787117538E-2</v>
      </c>
      <c r="L83" s="243"/>
      <c r="M83" s="244">
        <v>45</v>
      </c>
      <c r="N83" s="244">
        <v>8.3395443249394212</v>
      </c>
      <c r="O83" s="244">
        <v>9159</v>
      </c>
      <c r="P83" s="245">
        <v>9.1053000599840825E-2</v>
      </c>
      <c r="Q83" s="39"/>
      <c r="R83" s="225"/>
      <c r="S83" s="225"/>
      <c r="T83" s="225"/>
      <c r="U83" s="225"/>
    </row>
    <row r="84" spans="1:21" x14ac:dyDescent="0.25">
      <c r="A84" s="192" t="s">
        <v>312</v>
      </c>
      <c r="B84" s="37" t="s">
        <v>313</v>
      </c>
      <c r="C84" s="41">
        <v>22</v>
      </c>
      <c r="D84" s="41">
        <v>19.087735039770543</v>
      </c>
      <c r="E84" s="41">
        <v>3775</v>
      </c>
      <c r="F84" s="239">
        <v>0.23001366981059543</v>
      </c>
      <c r="G84" s="243"/>
      <c r="H84" s="244">
        <v>32</v>
      </c>
      <c r="I84" s="244">
        <v>6.4815108666504484</v>
      </c>
      <c r="J84" s="244">
        <v>4779</v>
      </c>
      <c r="K84" s="245">
        <v>0.13562483504185915</v>
      </c>
      <c r="L84" s="243"/>
      <c r="M84" s="244">
        <v>54</v>
      </c>
      <c r="N84" s="244">
        <v>15.164526902000425</v>
      </c>
      <c r="O84" s="244">
        <v>8554</v>
      </c>
      <c r="P84" s="245">
        <v>0.17727994975450578</v>
      </c>
      <c r="Q84" s="39"/>
      <c r="R84" s="225"/>
      <c r="S84" s="225"/>
      <c r="T84" s="225"/>
      <c r="U84" s="225"/>
    </row>
    <row r="85" spans="1:21" x14ac:dyDescent="0.25">
      <c r="A85" s="192" t="s">
        <v>314</v>
      </c>
      <c r="B85" s="37" t="s">
        <v>315</v>
      </c>
      <c r="C85" s="41">
        <v>15</v>
      </c>
      <c r="D85" s="41">
        <v>12.935707784851999</v>
      </c>
      <c r="E85" s="41">
        <v>4083</v>
      </c>
      <c r="F85" s="239">
        <v>0.12155038486680436</v>
      </c>
      <c r="G85" s="243"/>
      <c r="H85" s="244">
        <v>27</v>
      </c>
      <c r="I85" s="244">
        <v>7.5834217274619498</v>
      </c>
      <c r="J85" s="244">
        <v>5337</v>
      </c>
      <c r="K85" s="245">
        <v>0.14209146950462712</v>
      </c>
      <c r="L85" s="243"/>
      <c r="M85" s="244">
        <v>42</v>
      </c>
      <c r="N85" s="244">
        <v>12.546323941573572</v>
      </c>
      <c r="O85" s="244">
        <v>9420</v>
      </c>
      <c r="P85" s="245">
        <v>0.13318815224600394</v>
      </c>
      <c r="Q85" s="39"/>
      <c r="R85" s="225"/>
      <c r="S85" s="225"/>
      <c r="T85" s="225"/>
      <c r="U85" s="225"/>
    </row>
    <row r="86" spans="1:21" x14ac:dyDescent="0.25">
      <c r="A86" s="190"/>
      <c r="B86" s="39"/>
      <c r="C86" s="41"/>
      <c r="D86" s="41"/>
      <c r="E86" s="41"/>
      <c r="F86" s="239"/>
      <c r="G86" s="39"/>
      <c r="H86" s="41"/>
      <c r="I86" s="41"/>
      <c r="J86" s="41"/>
      <c r="K86" s="240"/>
      <c r="L86" s="39"/>
      <c r="M86" s="41"/>
      <c r="N86" s="41"/>
      <c r="O86" s="41"/>
      <c r="P86" s="240"/>
      <c r="Q86" s="39"/>
      <c r="R86" s="225"/>
      <c r="S86" s="225"/>
      <c r="T86" s="225"/>
      <c r="U86" s="225"/>
    </row>
    <row r="87" spans="1:21" x14ac:dyDescent="0.25">
      <c r="A87" s="192" t="s">
        <v>316</v>
      </c>
      <c r="B87" s="37" t="s">
        <v>317</v>
      </c>
      <c r="C87" s="41">
        <v>29</v>
      </c>
      <c r="D87" s="41">
        <v>23.008157278321733</v>
      </c>
      <c r="E87" s="41">
        <v>12014</v>
      </c>
      <c r="F87" s="239">
        <v>4.855205996642787E-2</v>
      </c>
      <c r="G87" s="39"/>
      <c r="H87" s="41">
        <v>54</v>
      </c>
      <c r="I87" s="41">
        <v>14.750142995963394</v>
      </c>
      <c r="J87" s="41">
        <v>15017</v>
      </c>
      <c r="K87" s="240">
        <v>9.822296727684221E-2</v>
      </c>
      <c r="L87" s="39"/>
      <c r="M87" s="41">
        <v>83</v>
      </c>
      <c r="N87" s="41">
        <v>20.583187480330039</v>
      </c>
      <c r="O87" s="41">
        <v>27031</v>
      </c>
      <c r="P87" s="240">
        <v>7.6146600127002473E-2</v>
      </c>
      <c r="Q87" s="39"/>
      <c r="R87" s="225"/>
      <c r="S87" s="225"/>
      <c r="T87" s="225"/>
      <c r="U87" s="225"/>
    </row>
    <row r="88" spans="1:21" x14ac:dyDescent="0.25">
      <c r="A88" s="194" t="s">
        <v>318</v>
      </c>
      <c r="B88" s="39" t="s">
        <v>319</v>
      </c>
      <c r="C88" s="41">
        <v>1</v>
      </c>
      <c r="D88" s="41">
        <v>0.48032316914255929</v>
      </c>
      <c r="E88" s="41">
        <v>981</v>
      </c>
      <c r="F88" s="239">
        <v>1.4688781930965117E-2</v>
      </c>
      <c r="G88" s="243"/>
      <c r="H88" s="244">
        <v>4</v>
      </c>
      <c r="I88" s="244">
        <v>0.53826268667275579</v>
      </c>
      <c r="J88" s="244">
        <v>1160</v>
      </c>
      <c r="K88" s="245">
        <v>4.6401955747651359E-2</v>
      </c>
      <c r="L88" s="243"/>
      <c r="M88" s="244">
        <v>5</v>
      </c>
      <c r="N88" s="244">
        <v>0.68235963741552363</v>
      </c>
      <c r="O88" s="244">
        <v>2141</v>
      </c>
      <c r="P88" s="245">
        <v>3.1871071341220164E-2</v>
      </c>
      <c r="Q88" s="39"/>
      <c r="R88" s="225"/>
      <c r="S88" s="225"/>
      <c r="T88" s="225"/>
      <c r="U88" s="225"/>
    </row>
    <row r="89" spans="1:21" x14ac:dyDescent="0.25">
      <c r="A89" s="194" t="s">
        <v>320</v>
      </c>
      <c r="B89" s="39" t="s">
        <v>321</v>
      </c>
      <c r="C89" s="41">
        <v>4</v>
      </c>
      <c r="D89" s="41">
        <v>2.4220185607568112</v>
      </c>
      <c r="E89" s="41">
        <v>1668</v>
      </c>
      <c r="F89" s="239">
        <v>2.9124883873148651E-2</v>
      </c>
      <c r="G89" s="243"/>
      <c r="H89" s="244">
        <v>12</v>
      </c>
      <c r="I89" s="244">
        <v>3.9577001178524602</v>
      </c>
      <c r="J89" s="244">
        <v>2152</v>
      </c>
      <c r="K89" s="245">
        <v>0.1839079980414712</v>
      </c>
      <c r="L89" s="243"/>
      <c r="M89" s="244">
        <v>16</v>
      </c>
      <c r="N89" s="244">
        <v>4.4435031808565792</v>
      </c>
      <c r="O89" s="244">
        <v>3820</v>
      </c>
      <c r="P89" s="245">
        <v>0.11632207279729265</v>
      </c>
      <c r="Q89" s="39"/>
      <c r="R89" s="225"/>
      <c r="S89" s="225"/>
      <c r="T89" s="225"/>
      <c r="U89" s="225"/>
    </row>
    <row r="90" spans="1:21" x14ac:dyDescent="0.25">
      <c r="A90" s="194" t="s">
        <v>322</v>
      </c>
      <c r="B90" s="39" t="s">
        <v>323</v>
      </c>
      <c r="C90" s="41">
        <v>9</v>
      </c>
      <c r="D90" s="41">
        <v>6.8465601593451426</v>
      </c>
      <c r="E90" s="41">
        <v>3345</v>
      </c>
      <c r="F90" s="239">
        <v>4.3428925932680211E-2</v>
      </c>
      <c r="G90" s="243"/>
      <c r="H90" s="244">
        <v>15</v>
      </c>
      <c r="I90" s="244">
        <v>4.6662372559099783</v>
      </c>
      <c r="J90" s="244">
        <v>4071</v>
      </c>
      <c r="K90" s="245">
        <v>0.11462140152075603</v>
      </c>
      <c r="L90" s="243"/>
      <c r="M90" s="244">
        <v>24</v>
      </c>
      <c r="N90" s="244">
        <v>6.1189348283581317</v>
      </c>
      <c r="O90" s="244">
        <v>7416</v>
      </c>
      <c r="P90" s="245">
        <v>8.2509908688755823E-2</v>
      </c>
      <c r="Q90" s="39"/>
      <c r="R90" s="225"/>
      <c r="S90" s="225"/>
      <c r="T90" s="225"/>
      <c r="U90" s="225"/>
    </row>
    <row r="91" spans="1:21" x14ac:dyDescent="0.25">
      <c r="A91" s="194" t="s">
        <v>324</v>
      </c>
      <c r="B91" s="39" t="s">
        <v>325</v>
      </c>
      <c r="C91" s="41">
        <v>4</v>
      </c>
      <c r="D91" s="41">
        <v>3.8273408811525407</v>
      </c>
      <c r="E91" s="41">
        <v>1148</v>
      </c>
      <c r="F91" s="239">
        <v>2.4987458925991139E-2</v>
      </c>
      <c r="G91" s="243"/>
      <c r="H91" s="244">
        <v>12</v>
      </c>
      <c r="I91" s="244">
        <v>1.3450716024405514</v>
      </c>
      <c r="J91" s="244">
        <v>1389</v>
      </c>
      <c r="K91" s="245">
        <v>9.6837408383049065E-2</v>
      </c>
      <c r="L91" s="243"/>
      <c r="M91" s="244">
        <v>16</v>
      </c>
      <c r="N91" s="244">
        <v>1.6319276309109296</v>
      </c>
      <c r="O91" s="244">
        <v>2537</v>
      </c>
      <c r="P91" s="245">
        <v>6.4325093847494269E-2</v>
      </c>
      <c r="Q91" s="39"/>
      <c r="R91" s="225"/>
      <c r="S91" s="225"/>
      <c r="T91" s="225"/>
      <c r="U91" s="225"/>
    </row>
    <row r="92" spans="1:21" x14ac:dyDescent="0.25">
      <c r="A92" s="194" t="s">
        <v>326</v>
      </c>
      <c r="B92" s="39" t="s">
        <v>327</v>
      </c>
      <c r="C92" s="41">
        <v>3</v>
      </c>
      <c r="D92" s="41">
        <v>2.3886200498621015</v>
      </c>
      <c r="E92" s="41">
        <v>900</v>
      </c>
      <c r="F92" s="239">
        <v>0.1004215183089936</v>
      </c>
      <c r="G92" s="243"/>
      <c r="H92" s="244">
        <v>2</v>
      </c>
      <c r="I92" s="244">
        <v>0.3750488416782321</v>
      </c>
      <c r="J92" s="244">
        <v>1159</v>
      </c>
      <c r="K92" s="245">
        <v>3.2359692983454022E-2</v>
      </c>
      <c r="L92" s="243"/>
      <c r="M92" s="244">
        <v>5</v>
      </c>
      <c r="N92" s="244">
        <v>1.2788425064591746</v>
      </c>
      <c r="O92" s="244">
        <v>2059</v>
      </c>
      <c r="P92" s="245">
        <v>6.2109883752266858E-2</v>
      </c>
      <c r="Q92" s="39"/>
      <c r="R92" s="225"/>
      <c r="S92" s="225"/>
      <c r="T92" s="225"/>
      <c r="U92" s="225"/>
    </row>
    <row r="93" spans="1:21" x14ac:dyDescent="0.25">
      <c r="A93" s="194" t="s">
        <v>328</v>
      </c>
      <c r="B93" s="39" t="s">
        <v>329</v>
      </c>
      <c r="C93" s="41">
        <v>8</v>
      </c>
      <c r="D93" s="41">
        <v>7.0432944580625794</v>
      </c>
      <c r="E93" s="41">
        <v>2144</v>
      </c>
      <c r="F93" s="239">
        <v>0.1193935263488938</v>
      </c>
      <c r="G93" s="243"/>
      <c r="H93" s="244">
        <v>6</v>
      </c>
      <c r="I93" s="244">
        <v>3.7610272741645518</v>
      </c>
      <c r="J93" s="244">
        <v>2698</v>
      </c>
      <c r="K93" s="245">
        <v>0.13940056612915314</v>
      </c>
      <c r="L93" s="243"/>
      <c r="M93" s="244">
        <v>14</v>
      </c>
      <c r="N93" s="244">
        <v>6.3208244790848349</v>
      </c>
      <c r="O93" s="244">
        <v>4842</v>
      </c>
      <c r="P93" s="245">
        <v>0.130541604276845</v>
      </c>
      <c r="Q93" s="39"/>
      <c r="R93" s="225"/>
      <c r="S93" s="225"/>
      <c r="T93" s="225"/>
      <c r="U93" s="225"/>
    </row>
    <row r="94" spans="1:21" x14ac:dyDescent="0.25">
      <c r="A94" s="194" t="s">
        <v>330</v>
      </c>
      <c r="B94" s="39" t="s">
        <v>331</v>
      </c>
      <c r="C94" s="41">
        <v>0</v>
      </c>
      <c r="D94" s="41">
        <v>0</v>
      </c>
      <c r="E94" s="41">
        <v>1828</v>
      </c>
      <c r="F94" s="239">
        <v>0</v>
      </c>
      <c r="G94" s="243"/>
      <c r="H94" s="244">
        <v>3</v>
      </c>
      <c r="I94" s="244">
        <v>0.10679521724486359</v>
      </c>
      <c r="J94" s="244">
        <v>2388</v>
      </c>
      <c r="K94" s="245">
        <v>4.4721615261668164E-3</v>
      </c>
      <c r="L94" s="243"/>
      <c r="M94" s="244">
        <v>3</v>
      </c>
      <c r="N94" s="244">
        <v>0.10679521724486359</v>
      </c>
      <c r="O94" s="244">
        <v>4216</v>
      </c>
      <c r="P94" s="245">
        <v>2.5330933881609007E-3</v>
      </c>
      <c r="Q94" s="39"/>
      <c r="R94" s="225"/>
      <c r="S94" s="225"/>
      <c r="T94" s="225"/>
      <c r="U94" s="225"/>
    </row>
    <row r="95" spans="1:21" x14ac:dyDescent="0.25">
      <c r="A95" s="192"/>
      <c r="B95" s="39"/>
      <c r="C95" s="41"/>
      <c r="D95" s="41"/>
      <c r="E95" s="41"/>
      <c r="F95" s="239"/>
      <c r="G95" s="39"/>
      <c r="H95" s="41"/>
      <c r="I95" s="41"/>
      <c r="J95" s="41"/>
      <c r="K95" s="240"/>
      <c r="L95" s="39"/>
      <c r="M95" s="41"/>
      <c r="N95" s="41"/>
      <c r="O95" s="41"/>
      <c r="P95" s="240"/>
      <c r="Q95" s="39"/>
      <c r="R95" s="225"/>
      <c r="S95" s="225"/>
      <c r="T95" s="225"/>
      <c r="U95" s="225"/>
    </row>
    <row r="96" spans="1:21" x14ac:dyDescent="0.25">
      <c r="A96" s="192" t="s">
        <v>332</v>
      </c>
      <c r="B96" s="37" t="s">
        <v>333</v>
      </c>
      <c r="C96" s="41">
        <v>842</v>
      </c>
      <c r="D96" s="41">
        <v>769.25404786390379</v>
      </c>
      <c r="E96" s="41">
        <v>32555</v>
      </c>
      <c r="F96" s="239">
        <v>1.231443959368248</v>
      </c>
      <c r="G96" s="39"/>
      <c r="H96" s="41">
        <v>1300</v>
      </c>
      <c r="I96" s="41">
        <v>552.1230939431199</v>
      </c>
      <c r="J96" s="41">
        <v>42269</v>
      </c>
      <c r="K96" s="240">
        <v>1.3062128130382074</v>
      </c>
      <c r="L96" s="39"/>
      <c r="M96" s="41">
        <v>2142</v>
      </c>
      <c r="N96" s="41">
        <v>953.01967491545304</v>
      </c>
      <c r="O96" s="41">
        <v>74824</v>
      </c>
      <c r="P96" s="240">
        <v>1.2736818065265865</v>
      </c>
      <c r="Q96" s="39"/>
      <c r="R96" s="225"/>
      <c r="S96" s="225"/>
      <c r="T96" s="225"/>
      <c r="U96" s="225"/>
    </row>
    <row r="97" spans="1:21" x14ac:dyDescent="0.25">
      <c r="A97" s="194" t="s">
        <v>334</v>
      </c>
      <c r="B97" s="39" t="s">
        <v>335</v>
      </c>
      <c r="C97" s="41">
        <v>16</v>
      </c>
      <c r="D97" s="41">
        <v>15.443167169347319</v>
      </c>
      <c r="E97" s="41">
        <v>5533</v>
      </c>
      <c r="F97" s="239">
        <v>0.14464248145335534</v>
      </c>
      <c r="G97" s="243"/>
      <c r="H97" s="244">
        <v>33</v>
      </c>
      <c r="I97" s="244">
        <v>9.5476112742159991</v>
      </c>
      <c r="J97" s="244">
        <v>7489</v>
      </c>
      <c r="K97" s="245">
        <v>0.12748846674076644</v>
      </c>
      <c r="L97" s="243"/>
      <c r="M97" s="244">
        <v>49</v>
      </c>
      <c r="N97" s="244">
        <v>17.550679773030151</v>
      </c>
      <c r="O97" s="244">
        <v>13022</v>
      </c>
      <c r="P97" s="245">
        <v>0.13477714462471319</v>
      </c>
      <c r="Q97" s="39"/>
      <c r="R97" s="225"/>
      <c r="S97" s="225"/>
      <c r="T97" s="225"/>
      <c r="U97" s="225"/>
    </row>
    <row r="98" spans="1:21" x14ac:dyDescent="0.25">
      <c r="A98" s="194" t="s">
        <v>336</v>
      </c>
      <c r="B98" s="39" t="s">
        <v>337</v>
      </c>
      <c r="C98" s="41">
        <v>76</v>
      </c>
      <c r="D98" s="41">
        <v>65.812366415703238</v>
      </c>
      <c r="E98" s="41">
        <v>7421</v>
      </c>
      <c r="F98" s="239">
        <v>0.23840281609652683</v>
      </c>
      <c r="G98" s="243"/>
      <c r="H98" s="244">
        <v>127</v>
      </c>
      <c r="I98" s="244">
        <v>22.550048636289201</v>
      </c>
      <c r="J98" s="244">
        <v>9646</v>
      </c>
      <c r="K98" s="245">
        <v>0.2337761625159569</v>
      </c>
      <c r="L98" s="243"/>
      <c r="M98" s="244">
        <v>203</v>
      </c>
      <c r="N98" s="244">
        <v>40.241921618812455</v>
      </c>
      <c r="O98" s="244">
        <v>17067</v>
      </c>
      <c r="P98" s="245">
        <v>0.23578790425272431</v>
      </c>
      <c r="Q98" s="39"/>
      <c r="R98" s="225"/>
      <c r="S98" s="225"/>
      <c r="T98" s="225"/>
      <c r="U98" s="225"/>
    </row>
    <row r="99" spans="1:21" x14ac:dyDescent="0.25">
      <c r="A99" s="194" t="s">
        <v>338</v>
      </c>
      <c r="B99" s="39" t="s">
        <v>339</v>
      </c>
      <c r="C99" s="41">
        <v>64</v>
      </c>
      <c r="D99" s="41">
        <v>57.998121483333883</v>
      </c>
      <c r="E99" s="41">
        <v>6340</v>
      </c>
      <c r="F99" s="239">
        <v>0.31299409558942243</v>
      </c>
      <c r="G99" s="243"/>
      <c r="H99" s="244">
        <v>85</v>
      </c>
      <c r="I99" s="244">
        <v>23.432579670805026</v>
      </c>
      <c r="J99" s="244">
        <v>7951</v>
      </c>
      <c r="K99" s="245">
        <v>0.29471235908445509</v>
      </c>
      <c r="L99" s="243"/>
      <c r="M99" s="244">
        <v>149</v>
      </c>
      <c r="N99" s="244">
        <v>43.276405331174409</v>
      </c>
      <c r="O99" s="244">
        <v>14291</v>
      </c>
      <c r="P99" s="245">
        <v>0.30282279288485348</v>
      </c>
      <c r="Q99" s="39"/>
      <c r="R99" s="225"/>
      <c r="S99" s="225"/>
      <c r="T99" s="225"/>
      <c r="U99" s="225"/>
    </row>
    <row r="100" spans="1:21" x14ac:dyDescent="0.25">
      <c r="A100" s="194" t="s">
        <v>340</v>
      </c>
      <c r="B100" s="39" t="s">
        <v>341</v>
      </c>
      <c r="C100" s="41">
        <v>686</v>
      </c>
      <c r="D100" s="41">
        <v>630.00039279551936</v>
      </c>
      <c r="E100" s="41">
        <v>13261</v>
      </c>
      <c r="F100" s="239">
        <v>2.6797210906464546</v>
      </c>
      <c r="G100" s="243"/>
      <c r="H100" s="244">
        <v>1055</v>
      </c>
      <c r="I100" s="244">
        <v>496.59285436180971</v>
      </c>
      <c r="J100" s="244">
        <v>17183</v>
      </c>
      <c r="K100" s="245">
        <v>2.8900241771623683</v>
      </c>
      <c r="L100" s="243"/>
      <c r="M100" s="244">
        <v>1741</v>
      </c>
      <c r="N100" s="244">
        <v>851.95066819243607</v>
      </c>
      <c r="O100" s="244">
        <v>30444</v>
      </c>
      <c r="P100" s="245">
        <v>2.7984189600329659</v>
      </c>
      <c r="Q100" s="39"/>
      <c r="R100" s="225"/>
      <c r="S100" s="225"/>
      <c r="T100" s="225"/>
      <c r="U100" s="225"/>
    </row>
    <row r="101" spans="1:21" x14ac:dyDescent="0.25">
      <c r="A101" s="194"/>
      <c r="B101" s="39"/>
      <c r="C101" s="41"/>
      <c r="D101" s="41"/>
      <c r="E101" s="41"/>
      <c r="F101" s="239"/>
      <c r="G101" s="39"/>
      <c r="H101" s="41"/>
      <c r="I101" s="41"/>
      <c r="J101" s="41"/>
      <c r="K101" s="240"/>
      <c r="L101" s="39"/>
      <c r="M101" s="41"/>
      <c r="N101" s="41"/>
      <c r="O101" s="41"/>
      <c r="P101" s="240"/>
      <c r="Q101" s="39"/>
      <c r="R101" s="225"/>
      <c r="S101" s="225"/>
      <c r="T101" s="225"/>
      <c r="U101" s="225"/>
    </row>
    <row r="102" spans="1:21" x14ac:dyDescent="0.25">
      <c r="A102" s="192" t="s">
        <v>342</v>
      </c>
      <c r="B102" s="37" t="s">
        <v>343</v>
      </c>
      <c r="C102" s="41">
        <v>1294</v>
      </c>
      <c r="D102" s="41">
        <v>1148.0175087884706</v>
      </c>
      <c r="E102" s="41">
        <v>60430</v>
      </c>
      <c r="F102" s="239">
        <v>0.70896889597415325</v>
      </c>
      <c r="G102" s="39"/>
      <c r="H102" s="41">
        <v>2078</v>
      </c>
      <c r="I102" s="41">
        <v>752.86276904161218</v>
      </c>
      <c r="J102" s="41">
        <v>79640</v>
      </c>
      <c r="K102" s="240">
        <v>0.94533245736013582</v>
      </c>
      <c r="L102" s="39"/>
      <c r="M102" s="41">
        <v>3372</v>
      </c>
      <c r="N102" s="41">
        <v>1181.2926728787929</v>
      </c>
      <c r="O102" s="41">
        <v>140070</v>
      </c>
      <c r="P102" s="240">
        <v>0.84335880122709572</v>
      </c>
      <c r="Q102" s="39"/>
      <c r="R102" s="225"/>
      <c r="S102" s="225"/>
      <c r="T102" s="225"/>
      <c r="U102" s="225"/>
    </row>
    <row r="103" spans="1:21" x14ac:dyDescent="0.25">
      <c r="A103" s="194" t="s">
        <v>344</v>
      </c>
      <c r="B103" s="39" t="s">
        <v>345</v>
      </c>
      <c r="C103" s="41">
        <v>228</v>
      </c>
      <c r="D103" s="41">
        <v>195.54127080599966</v>
      </c>
      <c r="E103" s="41">
        <v>17008</v>
      </c>
      <c r="F103" s="239">
        <v>0.36320109715757315</v>
      </c>
      <c r="G103" s="243"/>
      <c r="H103" s="244">
        <v>263</v>
      </c>
      <c r="I103" s="244">
        <v>66.824631760563761</v>
      </c>
      <c r="J103" s="244">
        <v>21283</v>
      </c>
      <c r="K103" s="245">
        <v>0.31398126091511425</v>
      </c>
      <c r="L103" s="243"/>
      <c r="M103" s="244">
        <v>491</v>
      </c>
      <c r="N103" s="244">
        <v>128.5978743651238</v>
      </c>
      <c r="O103" s="244">
        <v>38291</v>
      </c>
      <c r="P103" s="245">
        <v>0.33584360388896556</v>
      </c>
      <c r="Q103" s="39"/>
      <c r="R103" s="225"/>
      <c r="S103" s="225"/>
      <c r="T103" s="225"/>
      <c r="U103" s="225"/>
    </row>
    <row r="104" spans="1:21" x14ac:dyDescent="0.25">
      <c r="A104" s="194" t="s">
        <v>346</v>
      </c>
      <c r="B104" s="39" t="s">
        <v>347</v>
      </c>
      <c r="C104" s="41">
        <v>23</v>
      </c>
      <c r="D104" s="41">
        <v>20.734708588722636</v>
      </c>
      <c r="E104" s="41">
        <v>5132</v>
      </c>
      <c r="F104" s="239">
        <v>0.18746150665283992</v>
      </c>
      <c r="G104" s="243"/>
      <c r="H104" s="244">
        <v>42</v>
      </c>
      <c r="I104" s="244">
        <v>11.792350869027398</v>
      </c>
      <c r="J104" s="244">
        <v>6800</v>
      </c>
      <c r="K104" s="245">
        <v>0.17341692454452057</v>
      </c>
      <c r="L104" s="243"/>
      <c r="M104" s="244">
        <v>65</v>
      </c>
      <c r="N104" s="244">
        <v>21.412875390451141</v>
      </c>
      <c r="O104" s="244">
        <v>11932</v>
      </c>
      <c r="P104" s="245">
        <v>0.17945755439533306</v>
      </c>
      <c r="Q104" s="39"/>
      <c r="R104" s="225"/>
      <c r="S104" s="225"/>
      <c r="T104" s="225"/>
      <c r="U104" s="225"/>
    </row>
    <row r="105" spans="1:21" x14ac:dyDescent="0.25">
      <c r="A105" s="194" t="s">
        <v>348</v>
      </c>
      <c r="B105" s="39" t="s">
        <v>349</v>
      </c>
      <c r="C105" s="41">
        <v>165</v>
      </c>
      <c r="D105" s="41">
        <v>140.36489831676855</v>
      </c>
      <c r="E105" s="41">
        <v>11417</v>
      </c>
      <c r="F105" s="239">
        <v>0.32973396473918676</v>
      </c>
      <c r="G105" s="243"/>
      <c r="H105" s="244">
        <v>225</v>
      </c>
      <c r="I105" s="244">
        <v>57.479480360765102</v>
      </c>
      <c r="J105" s="244">
        <v>14681</v>
      </c>
      <c r="K105" s="245">
        <v>0.39152292323932364</v>
      </c>
      <c r="L105" s="243"/>
      <c r="M105" s="244">
        <v>390</v>
      </c>
      <c r="N105" s="244">
        <v>95.125207115038052</v>
      </c>
      <c r="O105" s="244">
        <v>26098</v>
      </c>
      <c r="P105" s="245">
        <v>0.36449232552317434</v>
      </c>
      <c r="Q105" s="39"/>
      <c r="R105" s="225"/>
      <c r="S105" s="225"/>
      <c r="T105" s="225"/>
      <c r="U105" s="225"/>
    </row>
    <row r="106" spans="1:21" x14ac:dyDescent="0.25">
      <c r="A106" s="194" t="s">
        <v>350</v>
      </c>
      <c r="B106" s="39" t="s">
        <v>351</v>
      </c>
      <c r="C106" s="41">
        <v>809</v>
      </c>
      <c r="D106" s="41">
        <v>729.1572655666962</v>
      </c>
      <c r="E106" s="41">
        <v>18914</v>
      </c>
      <c r="F106" s="239">
        <v>1.5532396987886019</v>
      </c>
      <c r="G106" s="243"/>
      <c r="H106" s="244">
        <v>1424</v>
      </c>
      <c r="I106" s="244">
        <v>572.54076877402599</v>
      </c>
      <c r="J106" s="244">
        <v>26295</v>
      </c>
      <c r="K106" s="245">
        <v>2.1773750476289258</v>
      </c>
      <c r="L106" s="243"/>
      <c r="M106" s="244">
        <v>2233</v>
      </c>
      <c r="N106" s="244">
        <v>866.32052540290215</v>
      </c>
      <c r="O106" s="244">
        <v>45209</v>
      </c>
      <c r="P106" s="245">
        <v>1.9162567749848529</v>
      </c>
      <c r="Q106" s="39"/>
      <c r="R106" s="225"/>
      <c r="S106" s="225"/>
      <c r="T106" s="225"/>
      <c r="U106" s="225"/>
    </row>
    <row r="107" spans="1:21" x14ac:dyDescent="0.25">
      <c r="A107" s="194" t="s">
        <v>352</v>
      </c>
      <c r="B107" s="39" t="s">
        <v>353</v>
      </c>
      <c r="C107" s="41">
        <v>69</v>
      </c>
      <c r="D107" s="41">
        <v>62.219365510283666</v>
      </c>
      <c r="E107" s="41">
        <v>7959</v>
      </c>
      <c r="F107" s="239">
        <v>0.33311076584317739</v>
      </c>
      <c r="G107" s="243"/>
      <c r="H107" s="244">
        <v>124</v>
      </c>
      <c r="I107" s="244">
        <v>45.127169802640346</v>
      </c>
      <c r="J107" s="244">
        <v>10581</v>
      </c>
      <c r="K107" s="245">
        <v>0.42649248466723699</v>
      </c>
      <c r="L107" s="243"/>
      <c r="M107" s="244">
        <v>193</v>
      </c>
      <c r="N107" s="244">
        <v>71.639455656098832</v>
      </c>
      <c r="O107" s="244">
        <v>18540</v>
      </c>
      <c r="P107" s="245">
        <v>0.38640483093904443</v>
      </c>
      <c r="Q107" s="39"/>
      <c r="R107" s="225"/>
      <c r="S107" s="225"/>
      <c r="T107" s="225"/>
      <c r="U107" s="225"/>
    </row>
    <row r="108" spans="1:21" x14ac:dyDescent="0.25">
      <c r="A108" s="190"/>
      <c r="B108" s="39"/>
      <c r="C108" s="41"/>
      <c r="D108" s="41"/>
      <c r="E108" s="44"/>
      <c r="F108" s="239"/>
      <c r="G108" s="39"/>
      <c r="H108" s="41"/>
      <c r="I108" s="41"/>
      <c r="J108" s="41"/>
      <c r="K108" s="240"/>
      <c r="L108" s="39"/>
      <c r="M108" s="41"/>
      <c r="N108" s="41"/>
      <c r="O108" s="41"/>
      <c r="P108" s="240"/>
      <c r="Q108" s="39"/>
      <c r="R108" s="225"/>
      <c r="S108" s="225"/>
      <c r="T108" s="225"/>
      <c r="U108" s="225"/>
    </row>
    <row r="109" spans="1:21" s="229" customFormat="1" x14ac:dyDescent="0.25">
      <c r="A109" s="192" t="s">
        <v>354</v>
      </c>
      <c r="B109" s="37" t="s">
        <v>355</v>
      </c>
      <c r="C109" s="44">
        <v>2089</v>
      </c>
      <c r="D109" s="44">
        <v>1803.1473500834661</v>
      </c>
      <c r="E109" s="44">
        <v>105813</v>
      </c>
      <c r="F109" s="241">
        <v>0.84998395423883333</v>
      </c>
      <c r="G109" s="37"/>
      <c r="H109" s="44">
        <v>3031</v>
      </c>
      <c r="I109" s="44">
        <v>1219.000036287568</v>
      </c>
      <c r="J109" s="44">
        <v>139554</v>
      </c>
      <c r="K109" s="242">
        <v>0.87349702358052661</v>
      </c>
      <c r="L109" s="37"/>
      <c r="M109" s="44">
        <v>5120</v>
      </c>
      <c r="N109" s="44">
        <v>2118.3935577863049</v>
      </c>
      <c r="O109" s="44">
        <v>245367</v>
      </c>
      <c r="P109" s="242">
        <v>0.86335715796594681</v>
      </c>
      <c r="Q109" s="37"/>
    </row>
    <row r="110" spans="1:21" x14ac:dyDescent="0.25">
      <c r="A110" s="194"/>
      <c r="B110" s="37"/>
      <c r="C110" s="44"/>
      <c r="D110" s="41"/>
      <c r="E110" s="44"/>
      <c r="F110" s="239"/>
      <c r="G110" s="39"/>
      <c r="H110" s="41"/>
      <c r="I110" s="41"/>
      <c r="J110" s="41"/>
      <c r="K110" s="240"/>
      <c r="L110" s="39"/>
      <c r="M110" s="41"/>
      <c r="N110" s="41"/>
      <c r="O110" s="41"/>
      <c r="P110" s="240"/>
      <c r="Q110" s="39"/>
      <c r="R110" s="225"/>
      <c r="S110" s="225"/>
      <c r="T110" s="225"/>
      <c r="U110" s="225"/>
    </row>
    <row r="111" spans="1:21" x14ac:dyDescent="0.25">
      <c r="A111" s="192" t="s">
        <v>356</v>
      </c>
      <c r="B111" s="37" t="s">
        <v>357</v>
      </c>
      <c r="C111" s="41">
        <v>154</v>
      </c>
      <c r="D111" s="41">
        <v>132.01139419908839</v>
      </c>
      <c r="E111" s="41">
        <v>6816</v>
      </c>
      <c r="F111" s="239">
        <v>0.75738098498658402</v>
      </c>
      <c r="G111" s="243"/>
      <c r="H111" s="244">
        <v>265</v>
      </c>
      <c r="I111" s="244">
        <v>71.321754410442097</v>
      </c>
      <c r="J111" s="244">
        <v>9025</v>
      </c>
      <c r="K111" s="245">
        <v>0.7902687469301064</v>
      </c>
      <c r="L111" s="243"/>
      <c r="M111" s="244">
        <v>419</v>
      </c>
      <c r="N111" s="244">
        <v>122.94484234712766</v>
      </c>
      <c r="O111" s="244">
        <v>15841</v>
      </c>
      <c r="P111" s="245">
        <v>0.77611793666515794</v>
      </c>
      <c r="Q111" s="39"/>
      <c r="R111" s="225"/>
      <c r="S111" s="225"/>
      <c r="T111" s="225"/>
      <c r="U111" s="225"/>
    </row>
    <row r="112" spans="1:21" x14ac:dyDescent="0.25">
      <c r="A112" s="192" t="s">
        <v>358</v>
      </c>
      <c r="B112" s="37" t="s">
        <v>359</v>
      </c>
      <c r="C112" s="41">
        <v>795</v>
      </c>
      <c r="D112" s="41">
        <v>674.40363313346415</v>
      </c>
      <c r="E112" s="41">
        <v>10144</v>
      </c>
      <c r="F112" s="239">
        <v>4.0415495090853746</v>
      </c>
      <c r="G112" s="243"/>
      <c r="H112" s="244">
        <v>1066</v>
      </c>
      <c r="I112" s="244">
        <v>518.58293128937498</v>
      </c>
      <c r="J112" s="244">
        <v>13294</v>
      </c>
      <c r="K112" s="245">
        <v>3.9008795794296298</v>
      </c>
      <c r="L112" s="243"/>
      <c r="M112" s="244">
        <v>1861</v>
      </c>
      <c r="N112" s="244">
        <v>928.55771349099541</v>
      </c>
      <c r="O112" s="244">
        <v>23438</v>
      </c>
      <c r="P112" s="245">
        <v>3.9617617266447454</v>
      </c>
      <c r="Q112" s="39"/>
      <c r="R112" s="225"/>
      <c r="S112" s="225"/>
      <c r="T112" s="225"/>
      <c r="U112" s="225"/>
    </row>
    <row r="113" spans="1:21" x14ac:dyDescent="0.25">
      <c r="A113" s="192" t="s">
        <v>360</v>
      </c>
      <c r="B113" s="37" t="s">
        <v>361</v>
      </c>
      <c r="C113" s="41">
        <v>350</v>
      </c>
      <c r="D113" s="41">
        <v>322.06438532640863</v>
      </c>
      <c r="E113" s="41">
        <v>8105</v>
      </c>
      <c r="F113" s="239">
        <v>1.6710172576279061</v>
      </c>
      <c r="G113" s="243"/>
      <c r="H113" s="244">
        <v>671</v>
      </c>
      <c r="I113" s="244">
        <v>272.22892998607097</v>
      </c>
      <c r="J113" s="244">
        <v>11356</v>
      </c>
      <c r="K113" s="245">
        <v>2.3972255194264793</v>
      </c>
      <c r="L113" s="243"/>
      <c r="M113" s="244">
        <v>1021</v>
      </c>
      <c r="N113" s="244">
        <v>407.66487871681272</v>
      </c>
      <c r="O113" s="244">
        <v>19461</v>
      </c>
      <c r="P113" s="245">
        <v>2.0947786789826459</v>
      </c>
      <c r="Q113" s="39"/>
      <c r="R113" s="225"/>
      <c r="S113" s="225"/>
      <c r="T113" s="225"/>
      <c r="U113" s="225"/>
    </row>
    <row r="114" spans="1:21" x14ac:dyDescent="0.25">
      <c r="A114" s="192" t="s">
        <v>362</v>
      </c>
      <c r="B114" s="37" t="s">
        <v>363</v>
      </c>
      <c r="C114" s="41">
        <v>2</v>
      </c>
      <c r="D114" s="41">
        <v>1.749069938784235</v>
      </c>
      <c r="E114" s="41">
        <v>738</v>
      </c>
      <c r="F114" s="239">
        <v>1.357688281556706E-2</v>
      </c>
      <c r="G114" s="243"/>
      <c r="H114" s="244">
        <v>19</v>
      </c>
      <c r="I114" s="244">
        <v>6.2252704457423231</v>
      </c>
      <c r="J114" s="244">
        <v>890</v>
      </c>
      <c r="K114" s="245">
        <v>0.69946858940924972</v>
      </c>
      <c r="L114" s="243"/>
      <c r="M114" s="244">
        <v>21</v>
      </c>
      <c r="N114" s="244">
        <v>6.325467840921208</v>
      </c>
      <c r="O114" s="244">
        <v>1628</v>
      </c>
      <c r="P114" s="245">
        <v>0.38854225067083586</v>
      </c>
      <c r="Q114" s="39"/>
      <c r="R114" s="225"/>
      <c r="S114" s="225"/>
      <c r="T114" s="225"/>
      <c r="U114" s="225"/>
    </row>
    <row r="115" spans="1:21" x14ac:dyDescent="0.25">
      <c r="A115" s="194"/>
      <c r="B115" s="39"/>
      <c r="C115" s="41"/>
      <c r="D115" s="41"/>
      <c r="E115" s="41"/>
      <c r="F115" s="239"/>
      <c r="G115" s="39"/>
      <c r="H115" s="41"/>
      <c r="I115" s="41"/>
      <c r="J115" s="41"/>
      <c r="K115" s="240"/>
      <c r="L115" s="39"/>
      <c r="M115" s="41"/>
      <c r="N115" s="41"/>
      <c r="O115" s="41"/>
      <c r="P115" s="240"/>
      <c r="Q115" s="39"/>
      <c r="R115" s="225"/>
      <c r="S115" s="225"/>
      <c r="T115" s="225"/>
      <c r="U115" s="225"/>
    </row>
    <row r="116" spans="1:21" x14ac:dyDescent="0.25">
      <c r="A116" s="192" t="s">
        <v>364</v>
      </c>
      <c r="B116" s="37" t="s">
        <v>365</v>
      </c>
      <c r="C116" s="41">
        <v>22</v>
      </c>
      <c r="D116" s="41">
        <v>17.419113388234763</v>
      </c>
      <c r="E116" s="41">
        <v>16583</v>
      </c>
      <c r="F116" s="239">
        <v>3.7334128552772593E-2</v>
      </c>
      <c r="G116" s="39"/>
      <c r="H116" s="41">
        <v>37</v>
      </c>
      <c r="I116" s="41">
        <v>7.9641418866729001</v>
      </c>
      <c r="J116" s="41">
        <v>21051</v>
      </c>
      <c r="K116" s="240">
        <v>3.7832605988660395E-2</v>
      </c>
      <c r="L116" s="39"/>
      <c r="M116" s="41">
        <v>59</v>
      </c>
      <c r="N116" s="41">
        <v>14.155260424579179</v>
      </c>
      <c r="O116" s="41">
        <v>37634</v>
      </c>
      <c r="P116" s="240">
        <v>3.7612957497420357E-2</v>
      </c>
      <c r="Q116" s="39"/>
      <c r="R116" s="225"/>
      <c r="S116" s="225"/>
      <c r="T116" s="225"/>
      <c r="U116" s="225"/>
    </row>
    <row r="117" spans="1:21" x14ac:dyDescent="0.25">
      <c r="A117" s="194" t="s">
        <v>366</v>
      </c>
      <c r="B117" s="39" t="s">
        <v>367</v>
      </c>
      <c r="C117" s="41">
        <v>1</v>
      </c>
      <c r="D117" s="41">
        <v>0.43356643356643354</v>
      </c>
      <c r="E117" s="41">
        <v>2549</v>
      </c>
      <c r="F117" s="239">
        <v>4.3033467121344725E-3</v>
      </c>
      <c r="G117" s="243"/>
      <c r="H117" s="244">
        <v>1</v>
      </c>
      <c r="I117" s="244">
        <v>0.25178683127572021</v>
      </c>
      <c r="J117" s="244">
        <v>3313</v>
      </c>
      <c r="K117" s="245">
        <v>7.5999647230824089E-3</v>
      </c>
      <c r="L117" s="243"/>
      <c r="M117" s="244">
        <v>2</v>
      </c>
      <c r="N117" s="244">
        <v>0.36147913896802791</v>
      </c>
      <c r="O117" s="244">
        <v>5862</v>
      </c>
      <c r="P117" s="245">
        <v>6.1664813880591592E-3</v>
      </c>
      <c r="Q117" s="39"/>
      <c r="R117" s="225"/>
      <c r="S117" s="225"/>
      <c r="T117" s="225"/>
      <c r="U117" s="225"/>
    </row>
    <row r="118" spans="1:21" x14ac:dyDescent="0.25">
      <c r="A118" s="194" t="s">
        <v>368</v>
      </c>
      <c r="B118" s="39" t="s">
        <v>369</v>
      </c>
      <c r="C118" s="41">
        <v>1</v>
      </c>
      <c r="D118" s="41">
        <v>0.5141529362061682</v>
      </c>
      <c r="E118" s="41">
        <v>1808</v>
      </c>
      <c r="F118" s="239">
        <v>6.0003467665653478E-3</v>
      </c>
      <c r="G118" s="243"/>
      <c r="H118" s="244">
        <v>3</v>
      </c>
      <c r="I118" s="244">
        <v>0.85949100550439539</v>
      </c>
      <c r="J118" s="244">
        <v>2223</v>
      </c>
      <c r="K118" s="245">
        <v>3.8663563000647563E-2</v>
      </c>
      <c r="L118" s="243"/>
      <c r="M118" s="244">
        <v>4</v>
      </c>
      <c r="N118" s="244">
        <v>0.96797727504389686</v>
      </c>
      <c r="O118" s="244">
        <v>4031</v>
      </c>
      <c r="P118" s="245">
        <v>2.4013328579605479E-2</v>
      </c>
      <c r="Q118" s="39"/>
      <c r="R118" s="225"/>
      <c r="S118" s="225"/>
      <c r="T118" s="225"/>
      <c r="U118" s="225"/>
    </row>
    <row r="119" spans="1:21" x14ac:dyDescent="0.25">
      <c r="A119" s="194" t="s">
        <v>370</v>
      </c>
      <c r="B119" s="39" t="s">
        <v>371</v>
      </c>
      <c r="C119" s="41">
        <v>7</v>
      </c>
      <c r="D119" s="41">
        <v>5.6714393104525689</v>
      </c>
      <c r="E119" s="41">
        <v>2293</v>
      </c>
      <c r="F119" s="239">
        <v>3.3028638161215644E-2</v>
      </c>
      <c r="G119" s="243"/>
      <c r="H119" s="244">
        <v>12</v>
      </c>
      <c r="I119" s="244">
        <v>2.5324638588814468</v>
      </c>
      <c r="J119" s="244">
        <v>3022</v>
      </c>
      <c r="K119" s="245">
        <v>8.3800921869008838E-2</v>
      </c>
      <c r="L119" s="243"/>
      <c r="M119" s="244">
        <v>19</v>
      </c>
      <c r="N119" s="244">
        <v>3.2898105319181217</v>
      </c>
      <c r="O119" s="244">
        <v>5315</v>
      </c>
      <c r="P119" s="245">
        <v>6.1896717439663629E-2</v>
      </c>
      <c r="Q119" s="39"/>
      <c r="R119" s="225"/>
      <c r="S119" s="225"/>
      <c r="T119" s="225"/>
      <c r="U119" s="225"/>
    </row>
    <row r="120" spans="1:21" x14ac:dyDescent="0.25">
      <c r="A120" s="194" t="s">
        <v>372</v>
      </c>
      <c r="B120" s="39" t="s">
        <v>373</v>
      </c>
      <c r="C120" s="41">
        <v>2</v>
      </c>
      <c r="D120" s="41">
        <v>0.94771936977260174</v>
      </c>
      <c r="E120" s="41">
        <v>1170</v>
      </c>
      <c r="F120" s="239">
        <v>1.8647741643744373E-2</v>
      </c>
      <c r="G120" s="243"/>
      <c r="H120" s="244">
        <v>1</v>
      </c>
      <c r="I120" s="244">
        <v>1.8278481012658228E-2</v>
      </c>
      <c r="J120" s="244">
        <v>1395</v>
      </c>
      <c r="K120" s="245">
        <v>1.3102853772514859E-3</v>
      </c>
      <c r="L120" s="243"/>
      <c r="M120" s="244">
        <v>3</v>
      </c>
      <c r="N120" s="244">
        <v>0.23645705824446739</v>
      </c>
      <c r="O120" s="244">
        <v>2565</v>
      </c>
      <c r="P120" s="245">
        <v>9.2185987619675391E-3</v>
      </c>
      <c r="Q120" s="39"/>
      <c r="R120" s="225"/>
      <c r="S120" s="225"/>
      <c r="T120" s="225"/>
      <c r="U120" s="225"/>
    </row>
    <row r="121" spans="1:21" x14ac:dyDescent="0.25">
      <c r="A121" s="194" t="s">
        <v>374</v>
      </c>
      <c r="B121" s="39" t="s">
        <v>375</v>
      </c>
      <c r="C121" s="41">
        <v>3</v>
      </c>
      <c r="D121" s="41">
        <v>2.3326878903335322</v>
      </c>
      <c r="E121" s="41">
        <v>2574</v>
      </c>
      <c r="F121" s="239">
        <v>1.9071749117539918E-2</v>
      </c>
      <c r="G121" s="243"/>
      <c r="H121" s="244">
        <v>4</v>
      </c>
      <c r="I121" s="244">
        <v>1.1397001378331719</v>
      </c>
      <c r="J121" s="244">
        <v>3387</v>
      </c>
      <c r="K121" s="245">
        <v>3.3649251190822911E-2</v>
      </c>
      <c r="L121" s="243"/>
      <c r="M121" s="244">
        <v>7</v>
      </c>
      <c r="N121" s="244">
        <v>1.6306069601186495</v>
      </c>
      <c r="O121" s="244">
        <v>5961</v>
      </c>
      <c r="P121" s="245">
        <v>2.735458748731168E-2</v>
      </c>
      <c r="Q121" s="39"/>
      <c r="R121" s="225"/>
      <c r="S121" s="225"/>
      <c r="T121" s="225"/>
      <c r="U121" s="225"/>
    </row>
    <row r="122" spans="1:21" x14ac:dyDescent="0.25">
      <c r="A122" s="194" t="s">
        <v>376</v>
      </c>
      <c r="B122" s="39" t="s">
        <v>377</v>
      </c>
      <c r="C122" s="41">
        <v>3</v>
      </c>
      <c r="D122" s="41">
        <v>2.844348675771764</v>
      </c>
      <c r="E122" s="41">
        <v>2058</v>
      </c>
      <c r="F122" s="239">
        <v>7.8411043517076229E-2</v>
      </c>
      <c r="G122" s="243"/>
      <c r="H122" s="244">
        <v>4</v>
      </c>
      <c r="I122" s="244">
        <v>0.4062669064415193</v>
      </c>
      <c r="J122" s="244">
        <v>2435</v>
      </c>
      <c r="K122" s="245">
        <v>1.668447254379956E-2</v>
      </c>
      <c r="L122" s="243"/>
      <c r="M122" s="244">
        <v>7</v>
      </c>
      <c r="N122" s="244">
        <v>2.019966182022948</v>
      </c>
      <c r="O122" s="244">
        <v>4493</v>
      </c>
      <c r="P122" s="245">
        <v>4.4958072157198929E-2</v>
      </c>
      <c r="Q122" s="39"/>
      <c r="R122" s="225"/>
      <c r="S122" s="225"/>
      <c r="T122" s="225"/>
      <c r="U122" s="225"/>
    </row>
    <row r="123" spans="1:21" x14ac:dyDescent="0.25">
      <c r="A123" s="194" t="s">
        <v>378</v>
      </c>
      <c r="B123" s="39" t="s">
        <v>379</v>
      </c>
      <c r="C123" s="41">
        <v>2</v>
      </c>
      <c r="D123" s="41">
        <v>1.9294537758824806</v>
      </c>
      <c r="E123" s="41">
        <v>1807</v>
      </c>
      <c r="F123" s="239">
        <v>5.3816133156600367E-2</v>
      </c>
      <c r="G123" s="243"/>
      <c r="H123" s="244">
        <v>4</v>
      </c>
      <c r="I123" s="244">
        <v>0.64623128840519883</v>
      </c>
      <c r="J123" s="244">
        <v>2378</v>
      </c>
      <c r="K123" s="245">
        <v>2.7175411623431407E-2</v>
      </c>
      <c r="L123" s="243"/>
      <c r="M123" s="244">
        <v>6</v>
      </c>
      <c r="N123" s="244">
        <v>1.6186888145449674</v>
      </c>
      <c r="O123" s="244">
        <v>4185</v>
      </c>
      <c r="P123" s="245">
        <v>3.8678346823057763E-2</v>
      </c>
      <c r="Q123" s="39"/>
      <c r="R123" s="225"/>
      <c r="S123" s="225"/>
      <c r="T123" s="225"/>
      <c r="U123" s="225"/>
    </row>
    <row r="124" spans="1:21" x14ac:dyDescent="0.25">
      <c r="A124" s="194" t="s">
        <v>380</v>
      </c>
      <c r="B124" s="39" t="s">
        <v>381</v>
      </c>
      <c r="C124" s="41">
        <v>3</v>
      </c>
      <c r="D124" s="41">
        <v>2.7457449962492118</v>
      </c>
      <c r="E124" s="41">
        <v>2324</v>
      </c>
      <c r="F124" s="239">
        <v>8.263128598964338E-2</v>
      </c>
      <c r="G124" s="243"/>
      <c r="H124" s="244">
        <v>8</v>
      </c>
      <c r="I124" s="244">
        <v>2.1099233773187911</v>
      </c>
      <c r="J124" s="244">
        <v>2898</v>
      </c>
      <c r="K124" s="245">
        <v>7.2806189693540066E-2</v>
      </c>
      <c r="L124" s="243"/>
      <c r="M124" s="244">
        <v>11</v>
      </c>
      <c r="N124" s="244">
        <v>4.0302744637181034</v>
      </c>
      <c r="O124" s="244">
        <v>5222</v>
      </c>
      <c r="P124" s="245">
        <v>7.7178752656417146E-2</v>
      </c>
      <c r="Q124" s="39"/>
      <c r="R124" s="225"/>
      <c r="S124" s="225"/>
      <c r="T124" s="225"/>
      <c r="U124" s="225"/>
    </row>
    <row r="125" spans="1:21" x14ac:dyDescent="0.25">
      <c r="A125" s="192"/>
      <c r="B125" s="39"/>
      <c r="C125" s="41"/>
      <c r="D125" s="41"/>
      <c r="E125" s="41"/>
      <c r="F125" s="239"/>
      <c r="G125" s="39"/>
      <c r="H125" s="41"/>
      <c r="I125" s="41"/>
      <c r="J125" s="41"/>
      <c r="K125" s="240"/>
      <c r="L125" s="39"/>
      <c r="M125" s="41"/>
      <c r="N125" s="41"/>
      <c r="O125" s="41"/>
      <c r="P125" s="240"/>
      <c r="Q125" s="39"/>
      <c r="R125" s="225"/>
      <c r="S125" s="225"/>
      <c r="T125" s="225"/>
      <c r="U125" s="225"/>
    </row>
    <row r="126" spans="1:21" x14ac:dyDescent="0.25">
      <c r="A126" s="192" t="s">
        <v>382</v>
      </c>
      <c r="B126" s="37" t="s">
        <v>383</v>
      </c>
      <c r="C126" s="41">
        <v>121</v>
      </c>
      <c r="D126" s="41">
        <v>86.718693785917964</v>
      </c>
      <c r="E126" s="41">
        <v>13939</v>
      </c>
      <c r="F126" s="239">
        <v>0.14778066598132594</v>
      </c>
      <c r="G126" s="39"/>
      <c r="H126" s="41">
        <v>122</v>
      </c>
      <c r="I126" s="41">
        <v>26.954960353661932</v>
      </c>
      <c r="J126" s="41">
        <v>17672</v>
      </c>
      <c r="K126" s="240">
        <v>0.15252920073371395</v>
      </c>
      <c r="L126" s="39"/>
      <c r="M126" s="41">
        <v>243</v>
      </c>
      <c r="N126" s="41">
        <v>47.554107384798954</v>
      </c>
      <c r="O126" s="41">
        <v>31611</v>
      </c>
      <c r="P126" s="240">
        <v>0.15043531487393297</v>
      </c>
      <c r="Q126" s="39"/>
      <c r="R126" s="225"/>
      <c r="S126" s="225"/>
      <c r="T126" s="225"/>
      <c r="U126" s="225"/>
    </row>
    <row r="127" spans="1:21" x14ac:dyDescent="0.25">
      <c r="A127" s="194" t="s">
        <v>384</v>
      </c>
      <c r="B127" s="39" t="s">
        <v>385</v>
      </c>
      <c r="C127" s="41">
        <v>22</v>
      </c>
      <c r="D127" s="41">
        <v>15.472121542001556</v>
      </c>
      <c r="E127" s="41">
        <v>2109</v>
      </c>
      <c r="F127" s="239">
        <v>0.11638989734946024</v>
      </c>
      <c r="G127" s="243"/>
      <c r="H127" s="244">
        <v>28</v>
      </c>
      <c r="I127" s="244">
        <v>5.6701743967127136</v>
      </c>
      <c r="J127" s="244">
        <v>2681</v>
      </c>
      <c r="K127" s="245">
        <v>0.21149475556556188</v>
      </c>
      <c r="L127" s="243"/>
      <c r="M127" s="244">
        <v>50</v>
      </c>
      <c r="N127" s="244">
        <v>8.1248373318128309</v>
      </c>
      <c r="O127" s="244">
        <v>4790</v>
      </c>
      <c r="P127" s="245">
        <v>0.16962082112344115</v>
      </c>
      <c r="Q127" s="39"/>
      <c r="R127" s="225"/>
      <c r="S127" s="225"/>
      <c r="T127" s="225"/>
      <c r="U127" s="225"/>
    </row>
    <row r="128" spans="1:21" x14ac:dyDescent="0.25">
      <c r="A128" s="194" t="s">
        <v>386</v>
      </c>
      <c r="B128" s="39" t="s">
        <v>387</v>
      </c>
      <c r="C128" s="41">
        <v>50</v>
      </c>
      <c r="D128" s="41">
        <v>39.019826411573959</v>
      </c>
      <c r="E128" s="41">
        <v>3469</v>
      </c>
      <c r="F128" s="239">
        <v>0.27285326832308782</v>
      </c>
      <c r="G128" s="243"/>
      <c r="H128" s="244">
        <v>49</v>
      </c>
      <c r="I128" s="244">
        <v>11.848503481038875</v>
      </c>
      <c r="J128" s="244">
        <v>4639</v>
      </c>
      <c r="K128" s="245">
        <v>0.25541072388529584</v>
      </c>
      <c r="L128" s="243"/>
      <c r="M128" s="244">
        <v>99</v>
      </c>
      <c r="N128" s="244">
        <v>21.313783359166791</v>
      </c>
      <c r="O128" s="244">
        <v>8108</v>
      </c>
      <c r="P128" s="245">
        <v>0.26287349974305368</v>
      </c>
      <c r="Q128" s="39"/>
      <c r="R128" s="225"/>
      <c r="S128" s="225"/>
      <c r="T128" s="225"/>
      <c r="U128" s="225"/>
    </row>
    <row r="129" spans="1:21" x14ac:dyDescent="0.25">
      <c r="A129" s="194" t="s">
        <v>388</v>
      </c>
      <c r="B129" s="39" t="s">
        <v>389</v>
      </c>
      <c r="C129" s="41">
        <v>4</v>
      </c>
      <c r="D129" s="41">
        <v>2.4220358271953843</v>
      </c>
      <c r="E129" s="41">
        <v>1822</v>
      </c>
      <c r="F129" s="239">
        <v>1.5316447756339573E-2</v>
      </c>
      <c r="G129" s="243"/>
      <c r="H129" s="244">
        <v>6</v>
      </c>
      <c r="I129" s="244">
        <v>0.60101023763620121</v>
      </c>
      <c r="J129" s="244">
        <v>2045</v>
      </c>
      <c r="K129" s="245">
        <v>2.9389253674141868E-2</v>
      </c>
      <c r="L129" s="243"/>
      <c r="M129" s="244">
        <v>10</v>
      </c>
      <c r="N129" s="244">
        <v>0.88007591575670818</v>
      </c>
      <c r="O129" s="244">
        <v>3867</v>
      </c>
      <c r="P129" s="245">
        <v>2.2758622078011589E-2</v>
      </c>
      <c r="Q129" s="39"/>
      <c r="R129" s="225"/>
      <c r="S129" s="225"/>
      <c r="T129" s="225"/>
      <c r="U129" s="225"/>
    </row>
    <row r="130" spans="1:21" x14ac:dyDescent="0.25">
      <c r="A130" s="194" t="s">
        <v>390</v>
      </c>
      <c r="B130" s="39" t="s">
        <v>391</v>
      </c>
      <c r="C130" s="41">
        <v>7</v>
      </c>
      <c r="D130" s="41">
        <v>4.9267505376107561</v>
      </c>
      <c r="E130" s="41">
        <v>2228</v>
      </c>
      <c r="F130" s="239">
        <v>5.378608008162037E-2</v>
      </c>
      <c r="G130" s="243"/>
      <c r="H130" s="244">
        <v>8</v>
      </c>
      <c r="I130" s="244">
        <v>1.4740027104777185</v>
      </c>
      <c r="J130" s="244">
        <v>2973</v>
      </c>
      <c r="K130" s="245">
        <v>4.9579640446610104E-2</v>
      </c>
      <c r="L130" s="243"/>
      <c r="M130" s="244">
        <v>15</v>
      </c>
      <c r="N130" s="244">
        <v>2.6723565746962201</v>
      </c>
      <c r="O130" s="244">
        <v>5201</v>
      </c>
      <c r="P130" s="245">
        <v>5.1381591515020579E-2</v>
      </c>
      <c r="Q130" s="39"/>
      <c r="R130" s="225"/>
      <c r="S130" s="225"/>
      <c r="T130" s="225"/>
      <c r="U130" s="225"/>
    </row>
    <row r="131" spans="1:21" x14ac:dyDescent="0.25">
      <c r="A131" s="194" t="s">
        <v>392</v>
      </c>
      <c r="B131" s="39" t="s">
        <v>393</v>
      </c>
      <c r="C131" s="41">
        <v>2</v>
      </c>
      <c r="D131" s="41">
        <v>0.86679118926675924</v>
      </c>
      <c r="E131" s="41">
        <v>1051</v>
      </c>
      <c r="F131" s="239">
        <v>2.490525184996404E-2</v>
      </c>
      <c r="G131" s="243"/>
      <c r="H131" s="244">
        <v>4</v>
      </c>
      <c r="I131" s="244">
        <v>0.55632636853297845</v>
      </c>
      <c r="J131" s="244">
        <v>1313</v>
      </c>
      <c r="K131" s="245">
        <v>4.2370629743562718E-2</v>
      </c>
      <c r="L131" s="243"/>
      <c r="M131" s="244">
        <v>6</v>
      </c>
      <c r="N131" s="244">
        <v>0.81808056547610053</v>
      </c>
      <c r="O131" s="244">
        <v>2364</v>
      </c>
      <c r="P131" s="245">
        <v>3.4605776881391728E-2</v>
      </c>
      <c r="Q131" s="39"/>
      <c r="R131" s="225"/>
      <c r="S131" s="225"/>
      <c r="T131" s="225"/>
      <c r="U131" s="225"/>
    </row>
    <row r="132" spans="1:21" x14ac:dyDescent="0.25">
      <c r="A132" s="194" t="s">
        <v>394</v>
      </c>
      <c r="B132" s="39" t="s">
        <v>395</v>
      </c>
      <c r="C132" s="41">
        <v>5</v>
      </c>
      <c r="D132" s="41">
        <v>3.8256205662683977</v>
      </c>
      <c r="E132" s="41">
        <v>2139</v>
      </c>
      <c r="F132" s="239">
        <v>5.9564627037233954E-2</v>
      </c>
      <c r="G132" s="243"/>
      <c r="H132" s="244">
        <v>6</v>
      </c>
      <c r="I132" s="244">
        <v>0.59111761692376052</v>
      </c>
      <c r="J132" s="244">
        <v>2572</v>
      </c>
      <c r="K132" s="245">
        <v>2.2982800035916039E-2</v>
      </c>
      <c r="L132" s="243"/>
      <c r="M132" s="244">
        <v>11</v>
      </c>
      <c r="N132" s="244">
        <v>1.865204989250195</v>
      </c>
      <c r="O132" s="244">
        <v>4711</v>
      </c>
      <c r="P132" s="245">
        <v>3.9592549124393868E-2</v>
      </c>
      <c r="Q132" s="39"/>
      <c r="R132" s="225"/>
      <c r="S132" s="225"/>
      <c r="T132" s="225"/>
      <c r="U132" s="225"/>
    </row>
    <row r="133" spans="1:21" x14ac:dyDescent="0.25">
      <c r="A133" s="194" t="s">
        <v>396</v>
      </c>
      <c r="B133" s="39" t="s">
        <v>397</v>
      </c>
      <c r="C133" s="41">
        <v>31</v>
      </c>
      <c r="D133" s="41">
        <v>20.18554771200116</v>
      </c>
      <c r="E133" s="41">
        <v>1121</v>
      </c>
      <c r="F133" s="239">
        <v>0.50543649476364194</v>
      </c>
      <c r="G133" s="243"/>
      <c r="H133" s="244">
        <v>21</v>
      </c>
      <c r="I133" s="244">
        <v>6.2138255423396851</v>
      </c>
      <c r="J133" s="244">
        <v>1449</v>
      </c>
      <c r="K133" s="245">
        <v>0.42883544115525779</v>
      </c>
      <c r="L133" s="243"/>
      <c r="M133" s="244">
        <v>52</v>
      </c>
      <c r="N133" s="244">
        <v>11.879768648640113</v>
      </c>
      <c r="O133" s="244">
        <v>2570</v>
      </c>
      <c r="P133" s="245">
        <v>0.4622478073400822</v>
      </c>
      <c r="Q133" s="39"/>
      <c r="R133" s="225"/>
      <c r="S133" s="225"/>
      <c r="T133" s="225"/>
      <c r="U133" s="225"/>
    </row>
    <row r="134" spans="1:21" x14ac:dyDescent="0.25">
      <c r="A134" s="194"/>
      <c r="B134" s="39"/>
      <c r="C134" s="41"/>
      <c r="D134" s="41"/>
      <c r="E134" s="41"/>
      <c r="F134" s="239"/>
      <c r="G134" s="39"/>
      <c r="H134" s="41"/>
      <c r="I134" s="41"/>
      <c r="J134" s="41"/>
      <c r="K134" s="240"/>
      <c r="L134" s="39"/>
      <c r="M134" s="41"/>
      <c r="N134" s="41"/>
      <c r="O134" s="41"/>
      <c r="P134" s="240"/>
      <c r="Q134" s="39"/>
      <c r="R134" s="225"/>
      <c r="S134" s="225"/>
      <c r="T134" s="225"/>
      <c r="U134" s="225"/>
    </row>
    <row r="135" spans="1:21" x14ac:dyDescent="0.25">
      <c r="A135" s="192" t="s">
        <v>398</v>
      </c>
      <c r="B135" s="37" t="s">
        <v>399</v>
      </c>
      <c r="C135" s="41">
        <v>53</v>
      </c>
      <c r="D135" s="41">
        <v>46.123298571179674</v>
      </c>
      <c r="E135" s="41">
        <v>14362</v>
      </c>
      <c r="F135" s="239">
        <v>6.7614009079696016E-2</v>
      </c>
      <c r="G135" s="39"/>
      <c r="H135" s="41">
        <v>74</v>
      </c>
      <c r="I135" s="41">
        <v>14.509486049019086</v>
      </c>
      <c r="J135" s="41">
        <v>19867</v>
      </c>
      <c r="K135" s="240">
        <v>7.3033100362506098E-2</v>
      </c>
      <c r="L135" s="39"/>
      <c r="M135" s="41">
        <v>127</v>
      </c>
      <c r="N135" s="41">
        <v>24.220210033045028</v>
      </c>
      <c r="O135" s="41">
        <v>34229</v>
      </c>
      <c r="P135" s="240">
        <v>7.0759326983099211E-2</v>
      </c>
      <c r="Q135" s="39"/>
      <c r="R135" s="225"/>
      <c r="S135" s="225"/>
      <c r="T135" s="225"/>
      <c r="U135" s="225"/>
    </row>
    <row r="136" spans="1:21" x14ac:dyDescent="0.25">
      <c r="A136" s="194" t="s">
        <v>400</v>
      </c>
      <c r="B136" s="39" t="s">
        <v>401</v>
      </c>
      <c r="C136" s="41">
        <v>2</v>
      </c>
      <c r="D136" s="41">
        <v>1.6468290050859822</v>
      </c>
      <c r="E136" s="41">
        <v>1475</v>
      </c>
      <c r="F136" s="239">
        <v>6.0620364827040876E-2</v>
      </c>
      <c r="G136" s="243"/>
      <c r="H136" s="244">
        <v>8</v>
      </c>
      <c r="I136" s="244">
        <v>1.4491403602763464</v>
      </c>
      <c r="J136" s="244">
        <v>2214</v>
      </c>
      <c r="K136" s="245">
        <v>6.545349414075638E-2</v>
      </c>
      <c r="L136" s="243"/>
      <c r="M136" s="244">
        <v>10</v>
      </c>
      <c r="N136" s="244">
        <v>2.3432907414751991</v>
      </c>
      <c r="O136" s="244">
        <v>3689</v>
      </c>
      <c r="P136" s="245">
        <v>6.3521028502987242E-2</v>
      </c>
      <c r="Q136" s="39"/>
      <c r="R136" s="225"/>
      <c r="S136" s="225"/>
      <c r="T136" s="225"/>
      <c r="U136" s="225"/>
    </row>
    <row r="137" spans="1:21" x14ac:dyDescent="0.25">
      <c r="A137" s="194" t="s">
        <v>402</v>
      </c>
      <c r="B137" s="39" t="s">
        <v>403</v>
      </c>
      <c r="C137" s="41">
        <v>4</v>
      </c>
      <c r="D137" s="41">
        <v>3.7359113549540588</v>
      </c>
      <c r="E137" s="41">
        <v>2456</v>
      </c>
      <c r="F137" s="239">
        <v>5.6386230402684125E-3</v>
      </c>
      <c r="G137" s="243"/>
      <c r="H137" s="244">
        <v>2</v>
      </c>
      <c r="I137" s="244">
        <v>0.9939305348391223</v>
      </c>
      <c r="J137" s="244">
        <v>3308</v>
      </c>
      <c r="K137" s="245">
        <v>3.0046267679538156E-2</v>
      </c>
      <c r="L137" s="243"/>
      <c r="M137" s="244">
        <v>6</v>
      </c>
      <c r="N137" s="244">
        <v>1.1324151167081145</v>
      </c>
      <c r="O137" s="244">
        <v>5764</v>
      </c>
      <c r="P137" s="245">
        <v>1.9646341372451675E-2</v>
      </c>
      <c r="Q137" s="39"/>
      <c r="R137" s="225"/>
      <c r="S137" s="225"/>
      <c r="T137" s="225"/>
      <c r="U137" s="225"/>
    </row>
    <row r="138" spans="1:21" x14ac:dyDescent="0.25">
      <c r="A138" s="194" t="s">
        <v>404</v>
      </c>
      <c r="B138" s="39" t="s">
        <v>405</v>
      </c>
      <c r="C138" s="41">
        <v>23</v>
      </c>
      <c r="D138" s="41">
        <v>20.280277437216721</v>
      </c>
      <c r="E138" s="41">
        <v>2342</v>
      </c>
      <c r="F138" s="239">
        <v>0.19652289274072152</v>
      </c>
      <c r="G138" s="243"/>
      <c r="H138" s="244">
        <v>30</v>
      </c>
      <c r="I138" s="244">
        <v>6.9047349154132061</v>
      </c>
      <c r="J138" s="244">
        <v>3329</v>
      </c>
      <c r="K138" s="245">
        <v>0.20741168264984097</v>
      </c>
      <c r="L138" s="243"/>
      <c r="M138" s="244">
        <v>53</v>
      </c>
      <c r="N138" s="244">
        <v>11.507301063400904</v>
      </c>
      <c r="O138" s="244">
        <v>5671</v>
      </c>
      <c r="P138" s="245">
        <v>0.20291484858756667</v>
      </c>
      <c r="Q138" s="39"/>
      <c r="R138" s="225"/>
      <c r="S138" s="225"/>
      <c r="T138" s="225"/>
      <c r="U138" s="225"/>
    </row>
    <row r="139" spans="1:21" x14ac:dyDescent="0.25">
      <c r="A139" s="194" t="s">
        <v>406</v>
      </c>
      <c r="B139" s="39" t="s">
        <v>407</v>
      </c>
      <c r="C139" s="41">
        <v>6</v>
      </c>
      <c r="D139" s="41">
        <v>4.936133698670746</v>
      </c>
      <c r="E139" s="41">
        <v>1999</v>
      </c>
      <c r="F139" s="239">
        <v>2.7735854369571235E-2</v>
      </c>
      <c r="G139" s="243"/>
      <c r="H139" s="244">
        <v>8</v>
      </c>
      <c r="I139" s="244">
        <v>1.3054995204095294</v>
      </c>
      <c r="J139" s="244">
        <v>2749</v>
      </c>
      <c r="K139" s="245">
        <v>4.7489978916316095E-2</v>
      </c>
      <c r="L139" s="243"/>
      <c r="M139" s="244">
        <v>14</v>
      </c>
      <c r="N139" s="244">
        <v>1.8599392492572584</v>
      </c>
      <c r="O139" s="244">
        <v>4748</v>
      </c>
      <c r="P139" s="245">
        <v>3.9173109714769554E-2</v>
      </c>
      <c r="Q139" s="39"/>
      <c r="R139" s="225"/>
      <c r="S139" s="225"/>
      <c r="T139" s="225"/>
      <c r="U139" s="225"/>
    </row>
    <row r="140" spans="1:21" x14ac:dyDescent="0.25">
      <c r="A140" s="194" t="s">
        <v>408</v>
      </c>
      <c r="B140" s="39" t="s">
        <v>409</v>
      </c>
      <c r="C140" s="41">
        <v>3</v>
      </c>
      <c r="D140" s="41">
        <v>2.6868553937207253</v>
      </c>
      <c r="E140" s="41">
        <v>1663</v>
      </c>
      <c r="F140" s="239">
        <v>6.0939677196724606E-2</v>
      </c>
      <c r="G140" s="243"/>
      <c r="H140" s="244">
        <v>1</v>
      </c>
      <c r="I140" s="244">
        <v>0.15206188925081435</v>
      </c>
      <c r="J140" s="244">
        <v>2339</v>
      </c>
      <c r="K140" s="245">
        <v>6.501149604566667E-3</v>
      </c>
      <c r="L140" s="243"/>
      <c r="M140" s="244">
        <v>4</v>
      </c>
      <c r="N140" s="244">
        <v>1.1654887210323446</v>
      </c>
      <c r="O140" s="244">
        <v>4002</v>
      </c>
      <c r="P140" s="245">
        <v>2.9122656697459885E-2</v>
      </c>
      <c r="Q140" s="39"/>
      <c r="R140" s="225"/>
      <c r="S140" s="225"/>
      <c r="T140" s="225"/>
      <c r="U140" s="225"/>
    </row>
    <row r="141" spans="1:21" x14ac:dyDescent="0.25">
      <c r="A141" s="194" t="s">
        <v>410</v>
      </c>
      <c r="B141" s="39" t="s">
        <v>411</v>
      </c>
      <c r="C141" s="41">
        <v>13</v>
      </c>
      <c r="D141" s="41">
        <v>10.903472322344941</v>
      </c>
      <c r="E141" s="41">
        <v>2771</v>
      </c>
      <c r="F141" s="239">
        <v>6.9142872113179835E-2</v>
      </c>
      <c r="G141" s="243"/>
      <c r="H141" s="244">
        <v>19</v>
      </c>
      <c r="I141" s="244">
        <v>2.827460736636549</v>
      </c>
      <c r="J141" s="244">
        <v>3665</v>
      </c>
      <c r="K141" s="245">
        <v>7.7147632650383324E-2</v>
      </c>
      <c r="L141" s="243"/>
      <c r="M141" s="244">
        <v>32</v>
      </c>
      <c r="N141" s="244">
        <v>4.7434097228927623</v>
      </c>
      <c r="O141" s="244">
        <v>6436</v>
      </c>
      <c r="P141" s="245">
        <v>7.3701207627295873E-2</v>
      </c>
      <c r="Q141" s="39"/>
      <c r="R141" s="225"/>
      <c r="S141" s="225"/>
      <c r="T141" s="225"/>
      <c r="U141" s="225"/>
    </row>
    <row r="142" spans="1:21" x14ac:dyDescent="0.25">
      <c r="A142" s="194" t="s">
        <v>412</v>
      </c>
      <c r="B142" s="39" t="s">
        <v>413</v>
      </c>
      <c r="C142" s="41">
        <v>2</v>
      </c>
      <c r="D142" s="41">
        <v>1.9338193591865058</v>
      </c>
      <c r="E142" s="41">
        <v>1656</v>
      </c>
      <c r="F142" s="239">
        <v>3.5731118724935139E-2</v>
      </c>
      <c r="G142" s="243"/>
      <c r="H142" s="244">
        <v>6</v>
      </c>
      <c r="I142" s="244">
        <v>0.87665809219351787</v>
      </c>
      <c r="J142" s="244">
        <v>2263</v>
      </c>
      <c r="K142" s="245">
        <v>3.8738757940500128E-2</v>
      </c>
      <c r="L142" s="243"/>
      <c r="M142" s="244">
        <v>8</v>
      </c>
      <c r="N142" s="244">
        <v>1.4683654182784438</v>
      </c>
      <c r="O142" s="244">
        <v>3919</v>
      </c>
      <c r="P142" s="245">
        <v>3.7467859614147579E-2</v>
      </c>
      <c r="Q142" s="39"/>
      <c r="R142" s="225"/>
      <c r="S142" s="225"/>
      <c r="T142" s="225"/>
      <c r="U142" s="225"/>
    </row>
    <row r="143" spans="1:21" x14ac:dyDescent="0.25">
      <c r="A143" s="194"/>
      <c r="B143" s="39"/>
      <c r="C143" s="41"/>
      <c r="D143" s="41"/>
      <c r="E143" s="41"/>
      <c r="F143" s="239"/>
      <c r="G143" s="39"/>
      <c r="H143" s="41"/>
      <c r="I143" s="41"/>
      <c r="J143" s="41"/>
      <c r="K143" s="240"/>
      <c r="L143" s="39"/>
      <c r="M143" s="41"/>
      <c r="N143" s="41"/>
      <c r="O143" s="41"/>
      <c r="P143" s="240"/>
      <c r="Q143" s="39"/>
      <c r="R143" s="225"/>
      <c r="S143" s="225"/>
      <c r="T143" s="225"/>
      <c r="U143" s="225"/>
    </row>
    <row r="144" spans="1:21" x14ac:dyDescent="0.25">
      <c r="A144" s="192" t="s">
        <v>414</v>
      </c>
      <c r="B144" s="37" t="s">
        <v>415</v>
      </c>
      <c r="C144" s="41">
        <v>519</v>
      </c>
      <c r="D144" s="41">
        <v>464.05405811472957</v>
      </c>
      <c r="E144" s="41">
        <v>17931</v>
      </c>
      <c r="F144" s="239">
        <v>1.399498982824793</v>
      </c>
      <c r="G144" s="39"/>
      <c r="H144" s="41">
        <v>664</v>
      </c>
      <c r="I144" s="41">
        <v>280.49861590402571</v>
      </c>
      <c r="J144" s="41">
        <v>23431</v>
      </c>
      <c r="K144" s="240">
        <v>1.1971260974948816</v>
      </c>
      <c r="L144" s="39"/>
      <c r="M144" s="41">
        <v>1183</v>
      </c>
      <c r="N144" s="41">
        <v>531.44277851433935</v>
      </c>
      <c r="O144" s="41">
        <v>41362</v>
      </c>
      <c r="P144" s="240">
        <v>1.2848575468167385</v>
      </c>
      <c r="Q144" s="39"/>
      <c r="R144" s="225"/>
      <c r="S144" s="225"/>
      <c r="T144" s="225"/>
      <c r="U144" s="225"/>
    </row>
    <row r="145" spans="1:21" x14ac:dyDescent="0.25">
      <c r="A145" s="194" t="s">
        <v>416</v>
      </c>
      <c r="B145" s="39" t="s">
        <v>417</v>
      </c>
      <c r="C145" s="41">
        <v>12</v>
      </c>
      <c r="D145" s="41">
        <v>10.719905846196284</v>
      </c>
      <c r="E145" s="41">
        <v>1622</v>
      </c>
      <c r="F145" s="239">
        <v>0.19863203847675512</v>
      </c>
      <c r="G145" s="243"/>
      <c r="H145" s="244">
        <v>28</v>
      </c>
      <c r="I145" s="244">
        <v>4.3264220862348139</v>
      </c>
      <c r="J145" s="244">
        <v>2353</v>
      </c>
      <c r="K145" s="245">
        <v>0.18386834195643068</v>
      </c>
      <c r="L145" s="243"/>
      <c r="M145" s="244">
        <v>40</v>
      </c>
      <c r="N145" s="244">
        <v>7.5482337503277819</v>
      </c>
      <c r="O145" s="244">
        <v>3975</v>
      </c>
      <c r="P145" s="245">
        <v>0.18989267296422091</v>
      </c>
      <c r="Q145" s="39"/>
      <c r="R145" s="225"/>
      <c r="S145" s="225"/>
      <c r="T145" s="225"/>
      <c r="U145" s="225"/>
    </row>
    <row r="146" spans="1:21" x14ac:dyDescent="0.25">
      <c r="A146" s="194" t="s">
        <v>418</v>
      </c>
      <c r="B146" s="39" t="s">
        <v>419</v>
      </c>
      <c r="C146" s="41">
        <v>13</v>
      </c>
      <c r="D146" s="41">
        <v>10.341060039236913</v>
      </c>
      <c r="E146" s="41">
        <v>1698</v>
      </c>
      <c r="F146" s="239">
        <v>0.12977292623563411</v>
      </c>
      <c r="G146" s="243"/>
      <c r="H146" s="244">
        <v>12</v>
      </c>
      <c r="I146" s="244">
        <v>1.5455744786737871</v>
      </c>
      <c r="J146" s="244">
        <v>2103</v>
      </c>
      <c r="K146" s="245">
        <v>7.3493793565087354E-2</v>
      </c>
      <c r="L146" s="243"/>
      <c r="M146" s="244">
        <v>25</v>
      </c>
      <c r="N146" s="244">
        <v>3.749118766154854</v>
      </c>
      <c r="O146" s="244">
        <v>3801</v>
      </c>
      <c r="P146" s="245">
        <v>9.8635063566294492E-2</v>
      </c>
      <c r="Q146" s="39"/>
      <c r="R146" s="225"/>
      <c r="S146" s="225"/>
      <c r="T146" s="225"/>
      <c r="U146" s="225"/>
    </row>
    <row r="147" spans="1:21" x14ac:dyDescent="0.25">
      <c r="A147" s="194" t="s">
        <v>420</v>
      </c>
      <c r="B147" s="39" t="s">
        <v>421</v>
      </c>
      <c r="C147" s="41">
        <v>7</v>
      </c>
      <c r="D147" s="41">
        <v>5.7204845334772552</v>
      </c>
      <c r="E147" s="41">
        <v>2001</v>
      </c>
      <c r="F147" s="239">
        <v>6.0315690271394683E-2</v>
      </c>
      <c r="G147" s="243"/>
      <c r="H147" s="244">
        <v>7</v>
      </c>
      <c r="I147" s="244">
        <v>0.86443198915739317</v>
      </c>
      <c r="J147" s="244">
        <v>2471</v>
      </c>
      <c r="K147" s="245">
        <v>3.4983083332958041E-2</v>
      </c>
      <c r="L147" s="243"/>
      <c r="M147" s="244">
        <v>14</v>
      </c>
      <c r="N147" s="244">
        <v>2.0713489514880008</v>
      </c>
      <c r="O147" s="244">
        <v>4472</v>
      </c>
      <c r="P147" s="245">
        <v>4.6318178700536686E-2</v>
      </c>
      <c r="Q147" s="39"/>
      <c r="R147" s="225"/>
      <c r="S147" s="225"/>
      <c r="T147" s="225"/>
      <c r="U147" s="225"/>
    </row>
    <row r="148" spans="1:21" x14ac:dyDescent="0.25">
      <c r="A148" s="194" t="s">
        <v>422</v>
      </c>
      <c r="B148" s="39" t="s">
        <v>423</v>
      </c>
      <c r="C148" s="41">
        <v>30</v>
      </c>
      <c r="D148" s="41">
        <v>25.553155213310326</v>
      </c>
      <c r="E148" s="41">
        <v>2426</v>
      </c>
      <c r="F148" s="239">
        <v>0.32012998973183954</v>
      </c>
      <c r="G148" s="243"/>
      <c r="H148" s="244">
        <v>39</v>
      </c>
      <c r="I148" s="244">
        <v>10.389364581945745</v>
      </c>
      <c r="J148" s="244">
        <v>3136</v>
      </c>
      <c r="K148" s="245">
        <v>0.3312935134549026</v>
      </c>
      <c r="L148" s="243"/>
      <c r="M148" s="244">
        <v>69</v>
      </c>
      <c r="N148" s="244">
        <v>18.155718132840171</v>
      </c>
      <c r="O148" s="244">
        <v>5562</v>
      </c>
      <c r="P148" s="245">
        <v>0.32642427423301279</v>
      </c>
      <c r="Q148" s="39"/>
      <c r="R148" s="225"/>
      <c r="S148" s="225"/>
      <c r="T148" s="225"/>
      <c r="U148" s="225"/>
    </row>
    <row r="149" spans="1:21" x14ac:dyDescent="0.25">
      <c r="A149" s="194" t="s">
        <v>424</v>
      </c>
      <c r="B149" s="39" t="s">
        <v>425</v>
      </c>
      <c r="C149" s="41">
        <v>416</v>
      </c>
      <c r="D149" s="41">
        <v>376.18487788813763</v>
      </c>
      <c r="E149" s="41">
        <v>6339</v>
      </c>
      <c r="F149" s="239">
        <v>3.5403717834371582</v>
      </c>
      <c r="G149" s="243"/>
      <c r="H149" s="244">
        <v>526</v>
      </c>
      <c r="I149" s="244">
        <v>253.41875650372847</v>
      </c>
      <c r="J149" s="244">
        <v>8496</v>
      </c>
      <c r="K149" s="245">
        <v>2.9828008063056553</v>
      </c>
      <c r="L149" s="243"/>
      <c r="M149" s="244">
        <v>942</v>
      </c>
      <c r="N149" s="244">
        <v>477.84292385580994</v>
      </c>
      <c r="O149" s="244">
        <v>14835</v>
      </c>
      <c r="P149" s="245">
        <v>3.2210510539656889</v>
      </c>
      <c r="Q149" s="39"/>
      <c r="R149" s="225"/>
      <c r="S149" s="225"/>
      <c r="T149" s="225"/>
      <c r="U149" s="225"/>
    </row>
    <row r="150" spans="1:21" x14ac:dyDescent="0.25">
      <c r="A150" s="194" t="s">
        <v>426</v>
      </c>
      <c r="B150" s="39" t="s">
        <v>427</v>
      </c>
      <c r="C150" s="41">
        <v>5</v>
      </c>
      <c r="D150" s="41">
        <v>4.0052702836926102</v>
      </c>
      <c r="E150" s="41">
        <v>1865</v>
      </c>
      <c r="F150" s="239">
        <v>8.0134367829030828E-2</v>
      </c>
      <c r="G150" s="243"/>
      <c r="H150" s="244">
        <v>7</v>
      </c>
      <c r="I150" s="244">
        <v>1.3277832942999104</v>
      </c>
      <c r="J150" s="244">
        <v>2232</v>
      </c>
      <c r="K150" s="245">
        <v>5.9488498848562291E-2</v>
      </c>
      <c r="L150" s="243"/>
      <c r="M150" s="244">
        <v>12</v>
      </c>
      <c r="N150" s="244">
        <v>2.8222892543113351</v>
      </c>
      <c r="O150" s="244">
        <v>4097</v>
      </c>
      <c r="P150" s="245">
        <v>6.8886728198958636E-2</v>
      </c>
      <c r="Q150" s="39"/>
      <c r="R150" s="225"/>
      <c r="S150" s="225"/>
      <c r="T150" s="225"/>
      <c r="U150" s="225"/>
    </row>
    <row r="151" spans="1:21" x14ac:dyDescent="0.25">
      <c r="A151" s="194" t="s">
        <v>428</v>
      </c>
      <c r="B151" s="39" t="s">
        <v>429</v>
      </c>
      <c r="C151" s="41">
        <v>36</v>
      </c>
      <c r="D151" s="41">
        <v>31.529304310678558</v>
      </c>
      <c r="E151" s="41">
        <v>1980</v>
      </c>
      <c r="F151" s="239">
        <v>0.53671024411220647</v>
      </c>
      <c r="G151" s="243"/>
      <c r="H151" s="244">
        <v>45</v>
      </c>
      <c r="I151" s="244">
        <v>8.6262829699855441</v>
      </c>
      <c r="J151" s="244">
        <v>2640</v>
      </c>
      <c r="K151" s="245">
        <v>0.32675314280248274</v>
      </c>
      <c r="L151" s="243"/>
      <c r="M151" s="244">
        <v>81</v>
      </c>
      <c r="N151" s="244">
        <v>19.253145803407232</v>
      </c>
      <c r="O151" s="244">
        <v>4620</v>
      </c>
      <c r="P151" s="245">
        <v>0.41673475764950718</v>
      </c>
      <c r="Q151" s="39"/>
      <c r="R151" s="225"/>
      <c r="S151" s="225"/>
      <c r="T151" s="225"/>
      <c r="U151" s="225"/>
    </row>
    <row r="152" spans="1:21" x14ac:dyDescent="0.25">
      <c r="A152" s="194"/>
      <c r="B152" s="39"/>
      <c r="C152" s="41"/>
      <c r="D152" s="41"/>
      <c r="E152" s="41"/>
      <c r="F152" s="239"/>
      <c r="G152" s="39"/>
      <c r="H152" s="41"/>
      <c r="I152" s="41"/>
      <c r="J152" s="41"/>
      <c r="K152" s="240"/>
      <c r="L152" s="39"/>
      <c r="M152" s="41"/>
      <c r="N152" s="41"/>
      <c r="O152" s="41"/>
      <c r="P152" s="240"/>
      <c r="Q152" s="39"/>
      <c r="R152" s="225"/>
      <c r="S152" s="225"/>
      <c r="T152" s="225"/>
      <c r="U152" s="225"/>
    </row>
    <row r="153" spans="1:21" x14ac:dyDescent="0.25">
      <c r="A153" s="192" t="s">
        <v>430</v>
      </c>
      <c r="B153" s="37" t="s">
        <v>431</v>
      </c>
      <c r="C153" s="41">
        <v>73</v>
      </c>
      <c r="D153" s="41">
        <v>58.603703625658255</v>
      </c>
      <c r="E153" s="41">
        <v>17195</v>
      </c>
      <c r="F153" s="239">
        <v>9.1398578636450983E-2</v>
      </c>
      <c r="G153" s="39"/>
      <c r="H153" s="41">
        <v>113</v>
      </c>
      <c r="I153" s="41">
        <v>22.517211013378926</v>
      </c>
      <c r="J153" s="41">
        <v>22968</v>
      </c>
      <c r="K153" s="240">
        <v>9.8037317195136406E-2</v>
      </c>
      <c r="L153" s="39"/>
      <c r="M153" s="41">
        <v>186</v>
      </c>
      <c r="N153" s="41">
        <v>38.233196609916675</v>
      </c>
      <c r="O153" s="41">
        <v>40163</v>
      </c>
      <c r="P153" s="240">
        <v>9.5195071607989137E-2</v>
      </c>
      <c r="Q153" s="39"/>
      <c r="R153" s="225"/>
      <c r="S153" s="225"/>
      <c r="T153" s="225"/>
      <c r="U153" s="225"/>
    </row>
    <row r="154" spans="1:21" x14ac:dyDescent="0.25">
      <c r="A154" s="194" t="s">
        <v>432</v>
      </c>
      <c r="B154" s="39" t="s">
        <v>433</v>
      </c>
      <c r="C154" s="41">
        <v>2</v>
      </c>
      <c r="D154" s="41">
        <v>1.224725611713074</v>
      </c>
      <c r="E154" s="41">
        <v>2801</v>
      </c>
      <c r="F154" s="239">
        <v>7.5629265625378308E-3</v>
      </c>
      <c r="G154" s="243"/>
      <c r="H154" s="244">
        <v>6</v>
      </c>
      <c r="I154" s="244">
        <v>1.4438402014555247</v>
      </c>
      <c r="J154" s="244">
        <v>3871</v>
      </c>
      <c r="K154" s="245">
        <v>3.7298894380147891E-2</v>
      </c>
      <c r="L154" s="243"/>
      <c r="M154" s="244">
        <v>8</v>
      </c>
      <c r="N154" s="244">
        <v>1.6556777744722093</v>
      </c>
      <c r="O154" s="244">
        <v>6672</v>
      </c>
      <c r="P154" s="245">
        <v>2.4815314365590667E-2</v>
      </c>
      <c r="Q154" s="39"/>
      <c r="R154" s="225"/>
      <c r="S154" s="225"/>
      <c r="T154" s="225"/>
      <c r="U154" s="225"/>
    </row>
    <row r="155" spans="1:21" x14ac:dyDescent="0.25">
      <c r="A155" s="194" t="s">
        <v>434</v>
      </c>
      <c r="B155" s="39" t="s">
        <v>435</v>
      </c>
      <c r="C155" s="41">
        <v>5</v>
      </c>
      <c r="D155" s="41">
        <v>4.5349161702552436</v>
      </c>
      <c r="E155" s="41">
        <v>2435</v>
      </c>
      <c r="F155" s="239">
        <v>7.4441644826194947E-2</v>
      </c>
      <c r="G155" s="243"/>
      <c r="H155" s="244">
        <v>16</v>
      </c>
      <c r="I155" s="244">
        <v>2.4250059603873009</v>
      </c>
      <c r="J155" s="244">
        <v>3151</v>
      </c>
      <c r="K155" s="245">
        <v>7.6959884493408473E-2</v>
      </c>
      <c r="L155" s="243"/>
      <c r="M155" s="244">
        <v>21</v>
      </c>
      <c r="N155" s="244">
        <v>4.237660011905148</v>
      </c>
      <c r="O155" s="244">
        <v>5586</v>
      </c>
      <c r="P155" s="245">
        <v>7.5862155601595913E-2</v>
      </c>
      <c r="Q155" s="39"/>
      <c r="R155" s="225"/>
      <c r="S155" s="225"/>
      <c r="T155" s="225"/>
      <c r="U155" s="225"/>
    </row>
    <row r="156" spans="1:21" x14ac:dyDescent="0.25">
      <c r="A156" s="194" t="s">
        <v>436</v>
      </c>
      <c r="B156" s="39" t="s">
        <v>437</v>
      </c>
      <c r="C156" s="41">
        <v>26</v>
      </c>
      <c r="D156" s="41">
        <v>20.998212130072311</v>
      </c>
      <c r="E156" s="41">
        <v>2300</v>
      </c>
      <c r="F156" s="239">
        <v>0.2448281687155352</v>
      </c>
      <c r="G156" s="243"/>
      <c r="H156" s="244">
        <v>45</v>
      </c>
      <c r="I156" s="244">
        <v>9.3632395651008729</v>
      </c>
      <c r="J156" s="244">
        <v>3153</v>
      </c>
      <c r="K156" s="245">
        <v>0.29696287869016408</v>
      </c>
      <c r="L156" s="243"/>
      <c r="M156" s="244">
        <v>71</v>
      </c>
      <c r="N156" s="244">
        <v>14.994287445558182</v>
      </c>
      <c r="O156" s="244">
        <v>5453</v>
      </c>
      <c r="P156" s="245">
        <v>0.27497317890258904</v>
      </c>
      <c r="Q156" s="39"/>
      <c r="R156" s="225"/>
      <c r="S156" s="225"/>
      <c r="T156" s="225"/>
      <c r="U156" s="225"/>
    </row>
    <row r="157" spans="1:21" x14ac:dyDescent="0.25">
      <c r="A157" s="194" t="s">
        <v>438</v>
      </c>
      <c r="B157" s="39" t="s">
        <v>439</v>
      </c>
      <c r="C157" s="41">
        <v>15</v>
      </c>
      <c r="D157" s="41">
        <v>11.611691440592955</v>
      </c>
      <c r="E157" s="41">
        <v>2495</v>
      </c>
      <c r="F157" s="239">
        <v>0.15797804534832177</v>
      </c>
      <c r="G157" s="243"/>
      <c r="H157" s="244">
        <v>20</v>
      </c>
      <c r="I157" s="244">
        <v>4.0945051490686648</v>
      </c>
      <c r="J157" s="244">
        <v>3244</v>
      </c>
      <c r="K157" s="245">
        <v>0.12621779127831889</v>
      </c>
      <c r="L157" s="243"/>
      <c r="M157" s="244">
        <v>35</v>
      </c>
      <c r="N157" s="244">
        <v>8.036057380509293</v>
      </c>
      <c r="O157" s="244">
        <v>5739</v>
      </c>
      <c r="P157" s="245">
        <v>0.1400253943284421</v>
      </c>
      <c r="Q157" s="39"/>
      <c r="R157" s="225"/>
      <c r="S157" s="225"/>
      <c r="T157" s="225"/>
      <c r="U157" s="225"/>
    </row>
    <row r="158" spans="1:21" x14ac:dyDescent="0.25">
      <c r="A158" s="194" t="s">
        <v>440</v>
      </c>
      <c r="B158" s="39" t="s">
        <v>441</v>
      </c>
      <c r="C158" s="41">
        <v>8</v>
      </c>
      <c r="D158" s="41">
        <v>7.085283075652228</v>
      </c>
      <c r="E158" s="41">
        <v>2537</v>
      </c>
      <c r="F158" s="239">
        <v>4.8822106765525036E-2</v>
      </c>
      <c r="G158" s="243"/>
      <c r="H158" s="244">
        <v>9</v>
      </c>
      <c r="I158" s="244">
        <v>2.2095545271528465</v>
      </c>
      <c r="J158" s="244">
        <v>3380</v>
      </c>
      <c r="K158" s="245">
        <v>6.5371435714581261E-2</v>
      </c>
      <c r="L158" s="243"/>
      <c r="M158" s="244">
        <v>17</v>
      </c>
      <c r="N158" s="244">
        <v>3.4481713757942165</v>
      </c>
      <c r="O158" s="244">
        <v>5917</v>
      </c>
      <c r="P158" s="245">
        <v>5.8275669694003995E-2</v>
      </c>
      <c r="Q158" s="39"/>
      <c r="R158" s="225"/>
      <c r="S158" s="225"/>
      <c r="T158" s="225"/>
      <c r="U158" s="225"/>
    </row>
    <row r="159" spans="1:21" x14ac:dyDescent="0.25">
      <c r="A159" s="194" t="s">
        <v>442</v>
      </c>
      <c r="B159" s="39" t="s">
        <v>443</v>
      </c>
      <c r="C159" s="41">
        <v>6</v>
      </c>
      <c r="D159" s="41">
        <v>5.5372625916295259</v>
      </c>
      <c r="E159" s="41">
        <v>2385</v>
      </c>
      <c r="F159" s="239">
        <v>5.6553697931655426E-2</v>
      </c>
      <c r="G159" s="243"/>
      <c r="H159" s="244">
        <v>3</v>
      </c>
      <c r="I159" s="244">
        <v>0.57536484001782084</v>
      </c>
      <c r="J159" s="244">
        <v>3210</v>
      </c>
      <c r="K159" s="245">
        <v>1.7924138318312174E-2</v>
      </c>
      <c r="L159" s="243"/>
      <c r="M159" s="244">
        <v>9</v>
      </c>
      <c r="N159" s="244">
        <v>1.9241705356878027</v>
      </c>
      <c r="O159" s="244">
        <v>5595</v>
      </c>
      <c r="P159" s="245">
        <v>3.4390894292900848E-2</v>
      </c>
      <c r="Q159" s="39"/>
      <c r="R159" s="225"/>
      <c r="S159" s="225"/>
      <c r="T159" s="225"/>
      <c r="U159" s="225"/>
    </row>
    <row r="160" spans="1:21" x14ac:dyDescent="0.25">
      <c r="A160" s="194" t="s">
        <v>444</v>
      </c>
      <c r="B160" s="39" t="s">
        <v>445</v>
      </c>
      <c r="C160" s="41">
        <v>11</v>
      </c>
      <c r="D160" s="41">
        <v>7.6116126057429216</v>
      </c>
      <c r="E160" s="41">
        <v>2242</v>
      </c>
      <c r="F160" s="239">
        <v>6.8308265646472979E-2</v>
      </c>
      <c r="G160" s="243"/>
      <c r="H160" s="244">
        <v>14</v>
      </c>
      <c r="I160" s="244">
        <v>2.4057007701958955</v>
      </c>
      <c r="J160" s="244">
        <v>2959</v>
      </c>
      <c r="K160" s="245">
        <v>8.1301141270560845E-2</v>
      </c>
      <c r="L160" s="243"/>
      <c r="M160" s="244">
        <v>25</v>
      </c>
      <c r="N160" s="244">
        <v>3.9371720859898196</v>
      </c>
      <c r="O160" s="244">
        <v>5201</v>
      </c>
      <c r="P160" s="245">
        <v>7.570029005940819E-2</v>
      </c>
      <c r="Q160" s="39"/>
      <c r="R160" s="225"/>
      <c r="S160" s="225"/>
      <c r="T160" s="225"/>
      <c r="U160" s="225"/>
    </row>
    <row r="161" spans="1:21" x14ac:dyDescent="0.25">
      <c r="A161" s="192"/>
      <c r="B161" s="39"/>
      <c r="C161" s="41"/>
      <c r="D161" s="41"/>
      <c r="E161" s="44"/>
      <c r="F161" s="239"/>
      <c r="G161" s="39"/>
      <c r="H161" s="41"/>
      <c r="I161" s="41"/>
      <c r="J161" s="41"/>
      <c r="K161" s="240"/>
      <c r="L161" s="39"/>
      <c r="M161" s="41"/>
      <c r="N161" s="41"/>
      <c r="O161" s="41"/>
      <c r="P161" s="240"/>
      <c r="Q161" s="39"/>
      <c r="R161" s="225"/>
      <c r="S161" s="225"/>
      <c r="T161" s="225"/>
      <c r="U161" s="225"/>
    </row>
    <row r="162" spans="1:21" s="229" customFormat="1" x14ac:dyDescent="0.25">
      <c r="A162" s="192" t="s">
        <v>446</v>
      </c>
      <c r="B162" s="37" t="s">
        <v>447</v>
      </c>
      <c r="C162" s="44">
        <v>4097</v>
      </c>
      <c r="D162" s="44">
        <v>3671.5787146804496</v>
      </c>
      <c r="E162" s="44">
        <v>140911</v>
      </c>
      <c r="F162" s="241">
        <v>1.2903704474895179</v>
      </c>
      <c r="G162" s="37"/>
      <c r="H162" s="44">
        <v>6509</v>
      </c>
      <c r="I162" s="44">
        <v>2771.1643226282749</v>
      </c>
      <c r="J162" s="44">
        <v>185738</v>
      </c>
      <c r="K162" s="242">
        <v>1.4919748907753259</v>
      </c>
      <c r="L162" s="37"/>
      <c r="M162" s="44">
        <v>10606</v>
      </c>
      <c r="N162" s="44">
        <v>4589.438223890229</v>
      </c>
      <c r="O162" s="44">
        <v>326649</v>
      </c>
      <c r="P162" s="242">
        <v>1.4050060535590891</v>
      </c>
      <c r="Q162" s="37"/>
    </row>
    <row r="163" spans="1:21" x14ac:dyDescent="0.25">
      <c r="A163" s="194"/>
      <c r="B163" s="37"/>
      <c r="C163" s="44"/>
      <c r="D163" s="44"/>
      <c r="E163" s="246"/>
      <c r="F163" s="239"/>
      <c r="G163" s="39"/>
      <c r="H163" s="41"/>
      <c r="I163" s="41"/>
      <c r="J163" s="41"/>
      <c r="K163" s="240"/>
      <c r="L163" s="39"/>
      <c r="M163" s="41"/>
      <c r="N163" s="41"/>
      <c r="O163" s="41"/>
      <c r="P163" s="240"/>
      <c r="Q163" s="39"/>
      <c r="R163" s="225"/>
      <c r="S163" s="225"/>
      <c r="T163" s="225"/>
      <c r="U163" s="225"/>
    </row>
    <row r="164" spans="1:21" x14ac:dyDescent="0.25">
      <c r="A164" s="192" t="s">
        <v>448</v>
      </c>
      <c r="B164" s="37" t="s">
        <v>449</v>
      </c>
      <c r="C164" s="41">
        <v>5</v>
      </c>
      <c r="D164" s="41">
        <v>3.7189791211319605</v>
      </c>
      <c r="E164" s="41">
        <v>3639</v>
      </c>
      <c r="F164" s="239">
        <v>7.0599644872416031E-2</v>
      </c>
      <c r="G164" s="243"/>
      <c r="H164" s="244">
        <v>6</v>
      </c>
      <c r="I164" s="244">
        <v>2.9919137150616151</v>
      </c>
      <c r="J164" s="244">
        <v>4813</v>
      </c>
      <c r="K164" s="245">
        <v>6.2163177125734777E-2</v>
      </c>
      <c r="L164" s="243"/>
      <c r="M164" s="244">
        <v>11</v>
      </c>
      <c r="N164" s="244">
        <v>5.5610347919688348</v>
      </c>
      <c r="O164" s="244">
        <v>8452</v>
      </c>
      <c r="P164" s="245">
        <v>6.5795489729872619E-2</v>
      </c>
      <c r="Q164" s="39"/>
      <c r="R164" s="225"/>
      <c r="S164" s="225"/>
      <c r="T164" s="225"/>
      <c r="U164" s="225"/>
    </row>
    <row r="165" spans="1:21" x14ac:dyDescent="0.25">
      <c r="A165" s="192" t="s">
        <v>450</v>
      </c>
      <c r="B165" s="37" t="s">
        <v>997</v>
      </c>
      <c r="C165" s="41">
        <v>14</v>
      </c>
      <c r="D165" s="41">
        <v>12.870707743798926</v>
      </c>
      <c r="E165" s="41">
        <v>5743</v>
      </c>
      <c r="F165" s="239">
        <v>0.11432122195738338</v>
      </c>
      <c r="G165" s="243"/>
      <c r="H165" s="244">
        <v>22</v>
      </c>
      <c r="I165" s="244">
        <v>4.9585499103975801</v>
      </c>
      <c r="J165" s="244">
        <v>7469</v>
      </c>
      <c r="K165" s="245">
        <v>6.6388404209366453E-2</v>
      </c>
      <c r="L165" s="243"/>
      <c r="M165" s="244">
        <v>36</v>
      </c>
      <c r="N165" s="244">
        <v>11.524017687410108</v>
      </c>
      <c r="O165" s="244">
        <v>13212</v>
      </c>
      <c r="P165" s="245">
        <v>8.7223869871405596E-2</v>
      </c>
      <c r="Q165" s="39"/>
      <c r="R165" s="225"/>
      <c r="S165" s="225"/>
      <c r="T165" s="225"/>
      <c r="U165" s="225"/>
    </row>
    <row r="166" spans="1:21" x14ac:dyDescent="0.25">
      <c r="A166" s="192" t="s">
        <v>452</v>
      </c>
      <c r="B166" s="37" t="s">
        <v>453</v>
      </c>
      <c r="C166" s="41">
        <v>141</v>
      </c>
      <c r="D166" s="41">
        <v>123.93315146763548</v>
      </c>
      <c r="E166" s="41">
        <v>7126</v>
      </c>
      <c r="F166" s="239">
        <v>0.56524734410651456</v>
      </c>
      <c r="G166" s="243"/>
      <c r="H166" s="244">
        <v>251</v>
      </c>
      <c r="I166" s="244">
        <v>76.688591051206828</v>
      </c>
      <c r="J166" s="244">
        <v>9375</v>
      </c>
      <c r="K166" s="245">
        <v>0.81801163787953957</v>
      </c>
      <c r="L166" s="243"/>
      <c r="M166" s="244">
        <v>392</v>
      </c>
      <c r="N166" s="244">
        <v>116.96811679223705</v>
      </c>
      <c r="O166" s="244">
        <v>16501</v>
      </c>
      <c r="P166" s="245">
        <v>0.708854716636792</v>
      </c>
      <c r="Q166" s="39"/>
      <c r="R166" s="225"/>
      <c r="S166" s="225"/>
      <c r="T166" s="225"/>
      <c r="U166" s="225"/>
    </row>
    <row r="167" spans="1:21" x14ac:dyDescent="0.25">
      <c r="A167" s="192" t="s">
        <v>454</v>
      </c>
      <c r="B167" s="37" t="s">
        <v>455</v>
      </c>
      <c r="C167" s="41">
        <v>86</v>
      </c>
      <c r="D167" s="41">
        <v>80.383426237377677</v>
      </c>
      <c r="E167" s="41">
        <v>4381</v>
      </c>
      <c r="F167" s="239">
        <v>0.17770321522968791</v>
      </c>
      <c r="G167" s="243"/>
      <c r="H167" s="244">
        <v>124</v>
      </c>
      <c r="I167" s="244">
        <v>9.6956102918254139</v>
      </c>
      <c r="J167" s="244">
        <v>5744</v>
      </c>
      <c r="K167" s="245">
        <v>0.16879544379918895</v>
      </c>
      <c r="L167" s="243"/>
      <c r="M167" s="244">
        <v>210</v>
      </c>
      <c r="N167" s="244">
        <v>17.480788151038041</v>
      </c>
      <c r="O167" s="244">
        <v>10125</v>
      </c>
      <c r="P167" s="245">
        <v>0.17264975951642511</v>
      </c>
      <c r="Q167" s="39"/>
      <c r="R167" s="225"/>
      <c r="S167" s="225"/>
      <c r="T167" s="225"/>
      <c r="U167" s="225"/>
    </row>
    <row r="168" spans="1:21" x14ac:dyDescent="0.25">
      <c r="A168" s="194"/>
      <c r="B168" s="39"/>
      <c r="C168" s="41"/>
      <c r="D168" s="41"/>
      <c r="E168" s="41"/>
      <c r="F168" s="239"/>
      <c r="G168" s="39"/>
      <c r="H168" s="41"/>
      <c r="I168" s="41"/>
      <c r="J168" s="41"/>
      <c r="K168" s="240"/>
      <c r="L168" s="39"/>
      <c r="M168" s="41"/>
      <c r="N168" s="41"/>
      <c r="O168" s="41"/>
      <c r="P168" s="240"/>
      <c r="Q168" s="39"/>
      <c r="R168" s="225"/>
      <c r="S168" s="225"/>
      <c r="T168" s="225"/>
      <c r="U168" s="225"/>
    </row>
    <row r="169" spans="1:21" x14ac:dyDescent="0.25">
      <c r="A169" s="192" t="s">
        <v>456</v>
      </c>
      <c r="B169" s="37" t="s">
        <v>457</v>
      </c>
      <c r="C169" s="41">
        <v>64</v>
      </c>
      <c r="D169" s="41">
        <v>52.373700311213376</v>
      </c>
      <c r="E169" s="41">
        <v>17761</v>
      </c>
      <c r="F169" s="239">
        <v>9.0747583368000331E-2</v>
      </c>
      <c r="G169" s="39"/>
      <c r="H169" s="41">
        <v>105</v>
      </c>
      <c r="I169" s="41">
        <v>25.735228554439281</v>
      </c>
      <c r="J169" s="41">
        <v>22841</v>
      </c>
      <c r="K169" s="240">
        <v>0.11267119895993731</v>
      </c>
      <c r="L169" s="39"/>
      <c r="M169" s="41">
        <v>169</v>
      </c>
      <c r="N169" s="41">
        <v>41.852906836429824</v>
      </c>
      <c r="O169" s="41">
        <v>40602</v>
      </c>
      <c r="P169" s="240">
        <v>0.10308089955280483</v>
      </c>
      <c r="Q169" s="39"/>
      <c r="R169" s="225"/>
      <c r="S169" s="225"/>
      <c r="T169" s="225"/>
      <c r="U169" s="225"/>
    </row>
    <row r="170" spans="1:21" x14ac:dyDescent="0.25">
      <c r="A170" s="194" t="s">
        <v>458</v>
      </c>
      <c r="B170" s="39" t="s">
        <v>459</v>
      </c>
      <c r="C170" s="41">
        <v>0</v>
      </c>
      <c r="D170" s="41">
        <v>0</v>
      </c>
      <c r="E170" s="41">
        <v>2229</v>
      </c>
      <c r="F170" s="239">
        <v>0</v>
      </c>
      <c r="G170" s="243"/>
      <c r="H170" s="244">
        <v>4</v>
      </c>
      <c r="I170" s="244">
        <v>1.2314055737144418</v>
      </c>
      <c r="J170" s="244">
        <v>2935</v>
      </c>
      <c r="K170" s="245">
        <v>4.1955896889759516E-2</v>
      </c>
      <c r="L170" s="243"/>
      <c r="M170" s="244">
        <v>4</v>
      </c>
      <c r="N170" s="244">
        <v>1.2314055737144418</v>
      </c>
      <c r="O170" s="244">
        <v>5164</v>
      </c>
      <c r="P170" s="245">
        <v>2.3845963859690972E-2</v>
      </c>
      <c r="Q170" s="39"/>
      <c r="R170" s="225"/>
      <c r="S170" s="225"/>
      <c r="T170" s="225"/>
      <c r="U170" s="225"/>
    </row>
    <row r="171" spans="1:21" x14ac:dyDescent="0.25">
      <c r="A171" s="194" t="s">
        <v>460</v>
      </c>
      <c r="B171" s="39" t="s">
        <v>461</v>
      </c>
      <c r="C171" s="41">
        <v>26</v>
      </c>
      <c r="D171" s="41">
        <v>20.985869846319275</v>
      </c>
      <c r="E171" s="41">
        <v>2721</v>
      </c>
      <c r="F171" s="239">
        <v>0.17312724587160941</v>
      </c>
      <c r="G171" s="243"/>
      <c r="H171" s="244">
        <v>60</v>
      </c>
      <c r="I171" s="244">
        <v>10.196804016660266</v>
      </c>
      <c r="J171" s="244">
        <v>3716</v>
      </c>
      <c r="K171" s="245">
        <v>0.27440269151400071</v>
      </c>
      <c r="L171" s="243"/>
      <c r="M171" s="244">
        <v>86</v>
      </c>
      <c r="N171" s="244">
        <v>14.907596376826758</v>
      </c>
      <c r="O171" s="244">
        <v>6437</v>
      </c>
      <c r="P171" s="245">
        <v>0.2315923004012235</v>
      </c>
      <c r="Q171" s="39"/>
      <c r="R171" s="225"/>
      <c r="S171" s="225"/>
      <c r="T171" s="225"/>
      <c r="U171" s="225"/>
    </row>
    <row r="172" spans="1:21" x14ac:dyDescent="0.25">
      <c r="A172" s="194" t="s">
        <v>462</v>
      </c>
      <c r="B172" s="39" t="s">
        <v>463</v>
      </c>
      <c r="C172" s="41">
        <v>8</v>
      </c>
      <c r="D172" s="41">
        <v>5.8071989681533944</v>
      </c>
      <c r="E172" s="41">
        <v>2085</v>
      </c>
      <c r="F172" s="239">
        <v>0.13422152512292548</v>
      </c>
      <c r="G172" s="243"/>
      <c r="H172" s="244">
        <v>5</v>
      </c>
      <c r="I172" s="244">
        <v>2.2541377251552768</v>
      </c>
      <c r="J172" s="244">
        <v>2517</v>
      </c>
      <c r="K172" s="245">
        <v>8.9556524638668131E-2</v>
      </c>
      <c r="L172" s="243"/>
      <c r="M172" s="244">
        <v>13</v>
      </c>
      <c r="N172" s="244">
        <v>5.052656523968273</v>
      </c>
      <c r="O172" s="244">
        <v>4602</v>
      </c>
      <c r="P172" s="245">
        <v>0.10979262329353048</v>
      </c>
      <c r="Q172" s="39"/>
      <c r="R172" s="225"/>
      <c r="S172" s="225"/>
      <c r="T172" s="225"/>
      <c r="U172" s="225"/>
    </row>
    <row r="173" spans="1:21" x14ac:dyDescent="0.25">
      <c r="A173" s="194" t="s">
        <v>464</v>
      </c>
      <c r="B173" s="39" t="s">
        <v>465</v>
      </c>
      <c r="C173" s="41">
        <v>7</v>
      </c>
      <c r="D173" s="41">
        <v>5.8292600736615308</v>
      </c>
      <c r="E173" s="41">
        <v>2494</v>
      </c>
      <c r="F173" s="239">
        <v>0.13822576732457365</v>
      </c>
      <c r="G173" s="243"/>
      <c r="H173" s="244">
        <v>12</v>
      </c>
      <c r="I173" s="244">
        <v>3.3345386318777024</v>
      </c>
      <c r="J173" s="244">
        <v>3179</v>
      </c>
      <c r="K173" s="245">
        <v>0.10489269052776667</v>
      </c>
      <c r="L173" s="243"/>
      <c r="M173" s="244">
        <v>19</v>
      </c>
      <c r="N173" s="244">
        <v>6.7818892689525692</v>
      </c>
      <c r="O173" s="244">
        <v>5673</v>
      </c>
      <c r="P173" s="245">
        <v>0.11954678774815035</v>
      </c>
      <c r="Q173" s="39"/>
      <c r="R173" s="225"/>
      <c r="S173" s="225"/>
      <c r="T173" s="225"/>
      <c r="U173" s="225"/>
    </row>
    <row r="174" spans="1:21" x14ac:dyDescent="0.25">
      <c r="A174" s="194" t="s">
        <v>466</v>
      </c>
      <c r="B174" s="39" t="s">
        <v>467</v>
      </c>
      <c r="C174" s="41">
        <v>4</v>
      </c>
      <c r="D174" s="41">
        <v>2.577539974470846</v>
      </c>
      <c r="E174" s="41">
        <v>1810</v>
      </c>
      <c r="F174" s="239">
        <v>2.2147239855830711E-2</v>
      </c>
      <c r="G174" s="243"/>
      <c r="H174" s="244">
        <v>3</v>
      </c>
      <c r="I174" s="244">
        <v>1.3744526328924016</v>
      </c>
      <c r="J174" s="244">
        <v>2319</v>
      </c>
      <c r="K174" s="245">
        <v>5.9269195036326071E-2</v>
      </c>
      <c r="L174" s="243"/>
      <c r="M174" s="244">
        <v>7</v>
      </c>
      <c r="N174" s="244">
        <v>1.7753176742829375</v>
      </c>
      <c r="O174" s="244">
        <v>4129</v>
      </c>
      <c r="P174" s="245">
        <v>4.2996310832718279E-2</v>
      </c>
      <c r="Q174" s="39"/>
      <c r="R174" s="225"/>
      <c r="S174" s="225"/>
      <c r="T174" s="225"/>
      <c r="U174" s="225"/>
    </row>
    <row r="175" spans="1:21" x14ac:dyDescent="0.25">
      <c r="A175" s="194" t="s">
        <v>468</v>
      </c>
      <c r="B175" s="39" t="s">
        <v>469</v>
      </c>
      <c r="C175" s="41">
        <v>15</v>
      </c>
      <c r="D175" s="41">
        <v>13.318124416599462</v>
      </c>
      <c r="E175" s="41">
        <v>2707</v>
      </c>
      <c r="F175" s="239">
        <v>0.13695397012263086</v>
      </c>
      <c r="G175" s="243"/>
      <c r="H175" s="244">
        <v>15</v>
      </c>
      <c r="I175" s="244">
        <v>5.9057300083172342</v>
      </c>
      <c r="J175" s="244">
        <v>3330</v>
      </c>
      <c r="K175" s="245">
        <v>0.17734924949901604</v>
      </c>
      <c r="L175" s="243"/>
      <c r="M175" s="244">
        <v>30</v>
      </c>
      <c r="N175" s="244">
        <v>9.6130739795368516</v>
      </c>
      <c r="O175" s="244">
        <v>6037</v>
      </c>
      <c r="P175" s="245">
        <v>0.15923594466683538</v>
      </c>
      <c r="Q175" s="39"/>
      <c r="R175" s="225"/>
      <c r="S175" s="225"/>
      <c r="T175" s="225"/>
      <c r="U175" s="225"/>
    </row>
    <row r="176" spans="1:21" x14ac:dyDescent="0.25">
      <c r="A176" s="194" t="s">
        <v>470</v>
      </c>
      <c r="B176" s="39" t="s">
        <v>471</v>
      </c>
      <c r="C176" s="41">
        <v>2</v>
      </c>
      <c r="D176" s="41">
        <v>1.9242657385988102</v>
      </c>
      <c r="E176" s="41">
        <v>1736</v>
      </c>
      <c r="F176" s="239">
        <v>1.7461759092568703E-2</v>
      </c>
      <c r="G176" s="243"/>
      <c r="H176" s="244">
        <v>3</v>
      </c>
      <c r="I176" s="244">
        <v>0.41462000765524742</v>
      </c>
      <c r="J176" s="244">
        <v>2268</v>
      </c>
      <c r="K176" s="245">
        <v>1.8281305452171402E-2</v>
      </c>
      <c r="L176" s="243"/>
      <c r="M176" s="244">
        <v>5</v>
      </c>
      <c r="N176" s="244">
        <v>0.71775614550224009</v>
      </c>
      <c r="O176" s="244">
        <v>4004</v>
      </c>
      <c r="P176" s="245">
        <v>1.7925977659896106E-2</v>
      </c>
      <c r="Q176" s="39"/>
      <c r="R176" s="225"/>
      <c r="S176" s="225"/>
      <c r="T176" s="225"/>
      <c r="U176" s="225"/>
    </row>
    <row r="177" spans="1:21" x14ac:dyDescent="0.25">
      <c r="A177" s="194" t="s">
        <v>472</v>
      </c>
      <c r="B177" s="39" t="s">
        <v>473</v>
      </c>
      <c r="C177" s="41">
        <v>2</v>
      </c>
      <c r="D177" s="41">
        <v>1.9314412934100522</v>
      </c>
      <c r="E177" s="41">
        <v>1979</v>
      </c>
      <c r="F177" s="239">
        <v>3.7881320640679068E-2</v>
      </c>
      <c r="G177" s="243"/>
      <c r="H177" s="244">
        <v>3</v>
      </c>
      <c r="I177" s="244">
        <v>1.0235399581667119</v>
      </c>
      <c r="J177" s="244">
        <v>2577</v>
      </c>
      <c r="K177" s="245">
        <v>3.9718275443023358E-2</v>
      </c>
      <c r="L177" s="243"/>
      <c r="M177" s="244">
        <v>5</v>
      </c>
      <c r="N177" s="244">
        <v>1.7732112936457507</v>
      </c>
      <c r="O177" s="244">
        <v>4556</v>
      </c>
      <c r="P177" s="245">
        <v>3.8920353240688113E-2</v>
      </c>
      <c r="Q177" s="39"/>
      <c r="R177" s="225"/>
      <c r="S177" s="225"/>
      <c r="T177" s="225"/>
      <c r="U177" s="225"/>
    </row>
    <row r="178" spans="1:21" x14ac:dyDescent="0.25">
      <c r="A178" s="194"/>
      <c r="B178" s="39"/>
      <c r="C178" s="41"/>
      <c r="D178" s="41"/>
      <c r="E178" s="41"/>
      <c r="F178" s="239"/>
      <c r="G178" s="39"/>
      <c r="H178" s="41"/>
      <c r="I178" s="41"/>
      <c r="J178" s="41"/>
      <c r="K178" s="240"/>
      <c r="L178" s="39"/>
      <c r="M178" s="41"/>
      <c r="N178" s="41"/>
      <c r="O178" s="41"/>
      <c r="P178" s="240"/>
      <c r="Q178" s="39"/>
      <c r="R178" s="225"/>
      <c r="S178" s="225"/>
      <c r="T178" s="225"/>
      <c r="U178" s="225"/>
    </row>
    <row r="179" spans="1:21" x14ac:dyDescent="0.25">
      <c r="A179" s="192" t="s">
        <v>474</v>
      </c>
      <c r="B179" s="37" t="s">
        <v>475</v>
      </c>
      <c r="C179" s="41">
        <v>77</v>
      </c>
      <c r="D179" s="41">
        <v>61.697658517168009</v>
      </c>
      <c r="E179" s="41">
        <v>12086</v>
      </c>
      <c r="F179" s="239">
        <v>0.17986376353610478</v>
      </c>
      <c r="G179" s="39"/>
      <c r="H179" s="41">
        <v>108</v>
      </c>
      <c r="I179" s="41">
        <v>17.494175453404857</v>
      </c>
      <c r="J179" s="41">
        <v>15776</v>
      </c>
      <c r="K179" s="240">
        <v>0.11089107158598413</v>
      </c>
      <c r="L179" s="39"/>
      <c r="M179" s="41">
        <v>185</v>
      </c>
      <c r="N179" s="41">
        <v>39.232509914378483</v>
      </c>
      <c r="O179" s="41">
        <v>27862</v>
      </c>
      <c r="P179" s="240">
        <v>0.14081009947016898</v>
      </c>
      <c r="Q179" s="39"/>
      <c r="R179" s="225"/>
      <c r="S179" s="225"/>
      <c r="T179" s="225"/>
      <c r="U179" s="225"/>
    </row>
    <row r="180" spans="1:21" x14ac:dyDescent="0.25">
      <c r="A180" s="194" t="s">
        <v>476</v>
      </c>
      <c r="B180" s="39" t="s">
        <v>477</v>
      </c>
      <c r="C180" s="41">
        <v>1</v>
      </c>
      <c r="D180" s="41">
        <v>0.95041322314049581</v>
      </c>
      <c r="E180" s="41">
        <v>1235</v>
      </c>
      <c r="F180" s="239">
        <v>7.2800883327199098E-2</v>
      </c>
      <c r="G180" s="243"/>
      <c r="H180" s="244">
        <v>3</v>
      </c>
      <c r="I180" s="244">
        <v>0.3587742246089668</v>
      </c>
      <c r="J180" s="244">
        <v>1662</v>
      </c>
      <c r="K180" s="245">
        <v>2.1586896787543129E-2</v>
      </c>
      <c r="L180" s="243"/>
      <c r="M180" s="244">
        <v>4</v>
      </c>
      <c r="N180" s="244">
        <v>1.2578651336998758</v>
      </c>
      <c r="O180" s="244">
        <v>2897</v>
      </c>
      <c r="P180" s="245">
        <v>4.3419576586119293E-2</v>
      </c>
      <c r="Q180" s="39"/>
      <c r="R180" s="225"/>
      <c r="S180" s="225"/>
      <c r="T180" s="225"/>
      <c r="U180" s="225"/>
    </row>
    <row r="181" spans="1:21" x14ac:dyDescent="0.25">
      <c r="A181" s="194" t="s">
        <v>478</v>
      </c>
      <c r="B181" s="39" t="s">
        <v>479</v>
      </c>
      <c r="C181" s="41">
        <v>19</v>
      </c>
      <c r="D181" s="41">
        <v>13.636184989219469</v>
      </c>
      <c r="E181" s="41">
        <v>3143</v>
      </c>
      <c r="F181" s="239">
        <v>9.593523277595993E-2</v>
      </c>
      <c r="G181" s="243"/>
      <c r="H181" s="244">
        <v>36</v>
      </c>
      <c r="I181" s="244">
        <v>5.5415589031719747</v>
      </c>
      <c r="J181" s="244">
        <v>4131</v>
      </c>
      <c r="K181" s="245">
        <v>0.13414570087562272</v>
      </c>
      <c r="L181" s="243"/>
      <c r="M181" s="244">
        <v>55</v>
      </c>
      <c r="N181" s="244">
        <v>8.5568032693203957</v>
      </c>
      <c r="O181" s="244">
        <v>7274</v>
      </c>
      <c r="P181" s="245">
        <v>0.11763545874787455</v>
      </c>
      <c r="Q181" s="39"/>
      <c r="R181" s="225"/>
      <c r="S181" s="225"/>
      <c r="T181" s="225"/>
      <c r="U181" s="225"/>
    </row>
    <row r="182" spans="1:21" x14ac:dyDescent="0.25">
      <c r="A182" s="194" t="s">
        <v>480</v>
      </c>
      <c r="B182" s="39" t="s">
        <v>481</v>
      </c>
      <c r="C182" s="41">
        <v>35</v>
      </c>
      <c r="D182" s="41">
        <v>30.557749662053002</v>
      </c>
      <c r="E182" s="41">
        <v>2285</v>
      </c>
      <c r="F182" s="239">
        <v>0.4759868743036082</v>
      </c>
      <c r="G182" s="243"/>
      <c r="H182" s="244">
        <v>48</v>
      </c>
      <c r="I182" s="244">
        <v>7.4333090827891075</v>
      </c>
      <c r="J182" s="244">
        <v>3152</v>
      </c>
      <c r="K182" s="245">
        <v>0.23582833384483209</v>
      </c>
      <c r="L182" s="243"/>
      <c r="M182" s="244">
        <v>83</v>
      </c>
      <c r="N182" s="244">
        <v>18.309609160626554</v>
      </c>
      <c r="O182" s="244">
        <v>5437</v>
      </c>
      <c r="P182" s="245">
        <v>0.33675941071595644</v>
      </c>
      <c r="Q182" s="39"/>
      <c r="R182" s="225"/>
      <c r="S182" s="225"/>
      <c r="T182" s="225"/>
      <c r="U182" s="225"/>
    </row>
    <row r="183" spans="1:21" x14ac:dyDescent="0.25">
      <c r="A183" s="194" t="s">
        <v>482</v>
      </c>
      <c r="B183" s="39" t="s">
        <v>483</v>
      </c>
      <c r="C183" s="41">
        <v>5</v>
      </c>
      <c r="D183" s="41">
        <v>3.7403383717958163</v>
      </c>
      <c r="E183" s="41">
        <v>2320</v>
      </c>
      <c r="F183" s="239">
        <v>0.11572980695358391</v>
      </c>
      <c r="G183" s="243"/>
      <c r="H183" s="244">
        <v>5</v>
      </c>
      <c r="I183" s="244">
        <v>1.14551480812191</v>
      </c>
      <c r="J183" s="244">
        <v>2842</v>
      </c>
      <c r="K183" s="245">
        <v>4.0306643494789234E-2</v>
      </c>
      <c r="L183" s="243"/>
      <c r="M183" s="244">
        <v>10</v>
      </c>
      <c r="N183" s="244">
        <v>3.8304463294450564</v>
      </c>
      <c r="O183" s="244">
        <v>5162</v>
      </c>
      <c r="P183" s="245">
        <v>7.4204694487505926E-2</v>
      </c>
      <c r="Q183" s="39"/>
      <c r="R183" s="225"/>
      <c r="S183" s="225"/>
      <c r="T183" s="225"/>
      <c r="U183" s="225"/>
    </row>
    <row r="184" spans="1:21" x14ac:dyDescent="0.25">
      <c r="A184" s="194" t="s">
        <v>484</v>
      </c>
      <c r="B184" s="39" t="s">
        <v>485</v>
      </c>
      <c r="C184" s="41">
        <v>17</v>
      </c>
      <c r="D184" s="41">
        <v>12.81297227095923</v>
      </c>
      <c r="E184" s="41">
        <v>3103</v>
      </c>
      <c r="F184" s="239">
        <v>0.13737568761114083</v>
      </c>
      <c r="G184" s="243"/>
      <c r="H184" s="244">
        <v>16</v>
      </c>
      <c r="I184" s="244">
        <v>3.0150184347128932</v>
      </c>
      <c r="J184" s="244">
        <v>3989</v>
      </c>
      <c r="K184" s="245">
        <v>7.5583314984028399E-2</v>
      </c>
      <c r="L184" s="243"/>
      <c r="M184" s="244">
        <v>33</v>
      </c>
      <c r="N184" s="244">
        <v>7.2777860212865928</v>
      </c>
      <c r="O184" s="244">
        <v>7092</v>
      </c>
      <c r="P184" s="245">
        <v>0.10261965625051597</v>
      </c>
      <c r="Q184" s="39"/>
      <c r="R184" s="225"/>
      <c r="S184" s="225"/>
      <c r="T184" s="225"/>
      <c r="U184" s="225"/>
    </row>
    <row r="185" spans="1:21" x14ac:dyDescent="0.25">
      <c r="A185" s="194"/>
      <c r="B185" s="39"/>
      <c r="C185" s="41"/>
      <c r="D185" s="41"/>
      <c r="E185" s="41"/>
      <c r="F185" s="239"/>
      <c r="G185" s="39"/>
      <c r="H185" s="41"/>
      <c r="I185" s="41"/>
      <c r="J185" s="41"/>
      <c r="K185" s="240"/>
      <c r="L185" s="39"/>
      <c r="M185" s="41"/>
      <c r="N185" s="41"/>
      <c r="O185" s="41"/>
      <c r="P185" s="240"/>
      <c r="Q185" s="39"/>
      <c r="R185" s="225"/>
      <c r="S185" s="225"/>
      <c r="T185" s="225"/>
      <c r="U185" s="225"/>
    </row>
    <row r="186" spans="1:21" x14ac:dyDescent="0.25">
      <c r="A186" s="192" t="s">
        <v>486</v>
      </c>
      <c r="B186" s="37" t="s">
        <v>487</v>
      </c>
      <c r="C186" s="41">
        <v>3671</v>
      </c>
      <c r="D186" s="41">
        <v>3305.6348632099566</v>
      </c>
      <c r="E186" s="41">
        <v>77630</v>
      </c>
      <c r="F186" s="239">
        <v>2.2099960510165029</v>
      </c>
      <c r="G186" s="39"/>
      <c r="H186" s="41">
        <v>5835</v>
      </c>
      <c r="I186" s="41">
        <v>2617.8967525558755</v>
      </c>
      <c r="J186" s="41">
        <v>103695</v>
      </c>
      <c r="K186" s="240">
        <v>2.5246123270706162</v>
      </c>
      <c r="L186" s="39"/>
      <c r="M186" s="41">
        <v>9506</v>
      </c>
      <c r="N186" s="41">
        <v>4333.5166869599871</v>
      </c>
      <c r="O186" s="41">
        <v>181325</v>
      </c>
      <c r="P186" s="240">
        <v>2.3899168272218323</v>
      </c>
      <c r="Q186" s="39"/>
      <c r="R186" s="225"/>
      <c r="S186" s="225"/>
      <c r="T186" s="225"/>
      <c r="U186" s="225"/>
    </row>
    <row r="187" spans="1:21" x14ac:dyDescent="0.25">
      <c r="A187" s="194" t="s">
        <v>488</v>
      </c>
      <c r="B187" s="39" t="s">
        <v>489</v>
      </c>
      <c r="C187" s="41">
        <v>2283</v>
      </c>
      <c r="D187" s="41">
        <v>2083.8915799631664</v>
      </c>
      <c r="E187" s="41">
        <v>34140</v>
      </c>
      <c r="F187" s="239">
        <v>3.7442279749480107</v>
      </c>
      <c r="G187" s="243"/>
      <c r="H187" s="244">
        <v>3464</v>
      </c>
      <c r="I187" s="244">
        <v>1905.1864550320868</v>
      </c>
      <c r="J187" s="244">
        <v>44723</v>
      </c>
      <c r="K187" s="245">
        <v>4.2599701608391358</v>
      </c>
      <c r="L187" s="243"/>
      <c r="M187" s="244">
        <v>5747</v>
      </c>
      <c r="N187" s="244">
        <v>3183.4658856793376</v>
      </c>
      <c r="O187" s="244">
        <v>78863</v>
      </c>
      <c r="P187" s="245">
        <v>4.0367040128822609</v>
      </c>
      <c r="Q187" s="39"/>
      <c r="R187" s="225"/>
      <c r="S187" s="225"/>
      <c r="T187" s="225"/>
      <c r="U187" s="225"/>
    </row>
    <row r="188" spans="1:21" x14ac:dyDescent="0.25">
      <c r="A188" s="194" t="s">
        <v>490</v>
      </c>
      <c r="B188" s="39" t="s">
        <v>491</v>
      </c>
      <c r="C188" s="41">
        <v>652</v>
      </c>
      <c r="D188" s="41">
        <v>578.33477437624788</v>
      </c>
      <c r="E188" s="41">
        <v>8729</v>
      </c>
      <c r="F188" s="239">
        <v>2.6753841727818819</v>
      </c>
      <c r="G188" s="243"/>
      <c r="H188" s="244">
        <v>1041</v>
      </c>
      <c r="I188" s="244">
        <v>371.32480710642261</v>
      </c>
      <c r="J188" s="244">
        <v>12120</v>
      </c>
      <c r="K188" s="245">
        <v>3.0637360322312097</v>
      </c>
      <c r="L188" s="243"/>
      <c r="M188" s="244">
        <v>1693</v>
      </c>
      <c r="N188" s="244">
        <v>604.85909154855312</v>
      </c>
      <c r="O188" s="244">
        <v>20849</v>
      </c>
      <c r="P188" s="245">
        <v>2.9011419806635961</v>
      </c>
      <c r="Q188" s="39"/>
      <c r="R188" s="225"/>
      <c r="S188" s="225"/>
      <c r="T188" s="225"/>
      <c r="U188" s="225"/>
    </row>
    <row r="189" spans="1:21" x14ac:dyDescent="0.25">
      <c r="A189" s="194" t="s">
        <v>492</v>
      </c>
      <c r="B189" s="39" t="s">
        <v>493</v>
      </c>
      <c r="C189" s="41">
        <v>157</v>
      </c>
      <c r="D189" s="41">
        <v>136.77027221704017</v>
      </c>
      <c r="E189" s="41">
        <v>7358</v>
      </c>
      <c r="F189" s="239">
        <v>0.51773766978144375</v>
      </c>
      <c r="G189" s="243"/>
      <c r="H189" s="244">
        <v>185</v>
      </c>
      <c r="I189" s="244">
        <v>47.344249157962516</v>
      </c>
      <c r="J189" s="244">
        <v>9668</v>
      </c>
      <c r="K189" s="245">
        <v>0.48970054983411782</v>
      </c>
      <c r="L189" s="243"/>
      <c r="M189" s="244">
        <v>342</v>
      </c>
      <c r="N189" s="244">
        <v>85.439386900481139</v>
      </c>
      <c r="O189" s="244">
        <v>17026</v>
      </c>
      <c r="P189" s="245">
        <v>0.50181714378292686</v>
      </c>
      <c r="Q189" s="39"/>
      <c r="R189" s="225"/>
      <c r="S189" s="225"/>
      <c r="T189" s="225"/>
      <c r="U189" s="225"/>
    </row>
    <row r="190" spans="1:21" x14ac:dyDescent="0.25">
      <c r="A190" s="194" t="s">
        <v>494</v>
      </c>
      <c r="B190" s="39" t="s">
        <v>495</v>
      </c>
      <c r="C190" s="41">
        <v>232</v>
      </c>
      <c r="D190" s="41">
        <v>207.57333691475537</v>
      </c>
      <c r="E190" s="41">
        <v>8974</v>
      </c>
      <c r="F190" s="239">
        <v>0.98523260949085478</v>
      </c>
      <c r="G190" s="243"/>
      <c r="H190" s="244">
        <v>494</v>
      </c>
      <c r="I190" s="244">
        <v>149.98692131286487</v>
      </c>
      <c r="J190" s="244">
        <v>12653</v>
      </c>
      <c r="K190" s="245">
        <v>1.185386242889946</v>
      </c>
      <c r="L190" s="243"/>
      <c r="M190" s="244">
        <v>726</v>
      </c>
      <c r="N190" s="244">
        <v>238.40169568857419</v>
      </c>
      <c r="O190" s="244">
        <v>21627</v>
      </c>
      <c r="P190" s="245">
        <v>1.102333637067435</v>
      </c>
      <c r="Q190" s="39"/>
      <c r="R190" s="225"/>
      <c r="S190" s="225"/>
      <c r="T190" s="225"/>
      <c r="U190" s="225"/>
    </row>
    <row r="191" spans="1:21" x14ac:dyDescent="0.25">
      <c r="A191" s="194" t="s">
        <v>496</v>
      </c>
      <c r="B191" s="39" t="s">
        <v>497</v>
      </c>
      <c r="C191" s="41">
        <v>38</v>
      </c>
      <c r="D191" s="41">
        <v>30.36097571321093</v>
      </c>
      <c r="E191" s="41">
        <v>4498</v>
      </c>
      <c r="F191" s="239">
        <v>0.16897228201012823</v>
      </c>
      <c r="G191" s="243"/>
      <c r="H191" s="244">
        <v>51</v>
      </c>
      <c r="I191" s="244">
        <v>12.191517271477975</v>
      </c>
      <c r="J191" s="244">
        <v>5781</v>
      </c>
      <c r="K191" s="245">
        <v>0.21088941829230196</v>
      </c>
      <c r="L191" s="243"/>
      <c r="M191" s="244">
        <v>89</v>
      </c>
      <c r="N191" s="244">
        <v>19.791890516293542</v>
      </c>
      <c r="O191" s="244">
        <v>10279</v>
      </c>
      <c r="P191" s="245">
        <v>0.19254684810091977</v>
      </c>
      <c r="Q191" s="39"/>
      <c r="R191" s="225"/>
      <c r="S191" s="225"/>
      <c r="T191" s="225"/>
      <c r="U191" s="225"/>
    </row>
    <row r="192" spans="1:21" x14ac:dyDescent="0.25">
      <c r="A192" s="194" t="s">
        <v>498</v>
      </c>
      <c r="B192" s="39" t="s">
        <v>499</v>
      </c>
      <c r="C192" s="41">
        <v>87</v>
      </c>
      <c r="D192" s="41">
        <v>78.493588618151591</v>
      </c>
      <c r="E192" s="41">
        <v>7302</v>
      </c>
      <c r="F192" s="239">
        <v>0.37492788164203183</v>
      </c>
      <c r="G192" s="243"/>
      <c r="H192" s="244">
        <v>140</v>
      </c>
      <c r="I192" s="244">
        <v>37.492272942154884</v>
      </c>
      <c r="J192" s="244">
        <v>9608</v>
      </c>
      <c r="K192" s="245">
        <v>0.39021932704157869</v>
      </c>
      <c r="L192" s="243"/>
      <c r="M192" s="244">
        <v>227</v>
      </c>
      <c r="N192" s="244">
        <v>64.869506859656042</v>
      </c>
      <c r="O192" s="244">
        <v>16910</v>
      </c>
      <c r="P192" s="245">
        <v>0.38361624399560046</v>
      </c>
      <c r="Q192" s="39"/>
      <c r="R192" s="225"/>
      <c r="S192" s="225"/>
      <c r="T192" s="225"/>
      <c r="U192" s="225"/>
    </row>
    <row r="193" spans="1:21" x14ac:dyDescent="0.25">
      <c r="A193" s="194" t="s">
        <v>500</v>
      </c>
      <c r="B193" s="39" t="s">
        <v>501</v>
      </c>
      <c r="C193" s="41">
        <v>222</v>
      </c>
      <c r="D193" s="41">
        <v>190.2103354073848</v>
      </c>
      <c r="E193" s="41">
        <v>6629</v>
      </c>
      <c r="F193" s="239">
        <v>0.65198872468841973</v>
      </c>
      <c r="G193" s="243"/>
      <c r="H193" s="244">
        <v>460</v>
      </c>
      <c r="I193" s="244">
        <v>97.977059834548058</v>
      </c>
      <c r="J193" s="244">
        <v>9142</v>
      </c>
      <c r="K193" s="245">
        <v>1.0717245661184429</v>
      </c>
      <c r="L193" s="243"/>
      <c r="M193" s="244">
        <v>682</v>
      </c>
      <c r="N193" s="244">
        <v>141.19739239414341</v>
      </c>
      <c r="O193" s="244">
        <v>15771</v>
      </c>
      <c r="P193" s="245">
        <v>0.89529765008016871</v>
      </c>
      <c r="Q193" s="39"/>
      <c r="R193" s="225"/>
      <c r="S193" s="225"/>
      <c r="T193" s="225"/>
      <c r="U193" s="225"/>
    </row>
    <row r="194" spans="1:21" x14ac:dyDescent="0.25">
      <c r="A194" s="194"/>
      <c r="B194" s="39"/>
      <c r="C194" s="41"/>
      <c r="D194" s="41"/>
      <c r="E194" s="41"/>
      <c r="F194" s="239"/>
      <c r="G194" s="39"/>
      <c r="H194" s="41"/>
      <c r="I194" s="41"/>
      <c r="J194" s="41"/>
      <c r="K194" s="240"/>
      <c r="L194" s="39"/>
      <c r="M194" s="41"/>
      <c r="N194" s="41"/>
      <c r="O194" s="41"/>
      <c r="P194" s="240"/>
      <c r="Q194" s="39"/>
      <c r="R194" s="225"/>
      <c r="S194" s="225"/>
      <c r="T194" s="225"/>
      <c r="U194" s="225"/>
    </row>
    <row r="195" spans="1:21" x14ac:dyDescent="0.25">
      <c r="A195" s="192" t="s">
        <v>502</v>
      </c>
      <c r="B195" s="37" t="s">
        <v>503</v>
      </c>
      <c r="C195" s="41">
        <v>39</v>
      </c>
      <c r="D195" s="41">
        <v>30.966228072166835</v>
      </c>
      <c r="E195" s="41">
        <v>12545</v>
      </c>
      <c r="F195" s="239">
        <v>6.0571236833135915E-2</v>
      </c>
      <c r="G195" s="39"/>
      <c r="H195" s="41">
        <v>58</v>
      </c>
      <c r="I195" s="41">
        <v>15.703501096063784</v>
      </c>
      <c r="J195" s="41">
        <v>16025</v>
      </c>
      <c r="K195" s="240">
        <v>9.7993766590101603E-2</v>
      </c>
      <c r="L195" s="39"/>
      <c r="M195" s="41">
        <v>97</v>
      </c>
      <c r="N195" s="41">
        <v>23.302162756780685</v>
      </c>
      <c r="O195" s="41">
        <v>28570</v>
      </c>
      <c r="P195" s="240">
        <v>8.1561647731118958E-2</v>
      </c>
      <c r="Q195" s="39"/>
      <c r="R195" s="225"/>
      <c r="S195" s="225"/>
      <c r="T195" s="225"/>
      <c r="U195" s="225"/>
    </row>
    <row r="196" spans="1:21" x14ac:dyDescent="0.25">
      <c r="A196" s="194" t="s">
        <v>504</v>
      </c>
      <c r="B196" s="39" t="s">
        <v>505</v>
      </c>
      <c r="C196" s="41">
        <v>3</v>
      </c>
      <c r="D196" s="41">
        <v>2.3670441148868315</v>
      </c>
      <c r="E196" s="41">
        <v>1869</v>
      </c>
      <c r="F196" s="239">
        <v>3.9795035598487974E-2</v>
      </c>
      <c r="G196" s="243"/>
      <c r="H196" s="244">
        <v>6</v>
      </c>
      <c r="I196" s="244">
        <v>1.710201228705222</v>
      </c>
      <c r="J196" s="244">
        <v>2345</v>
      </c>
      <c r="K196" s="245">
        <v>7.2929689923463617E-2</v>
      </c>
      <c r="L196" s="243"/>
      <c r="M196" s="244">
        <v>9</v>
      </c>
      <c r="N196" s="244">
        <v>2.4539704440409622</v>
      </c>
      <c r="O196" s="244">
        <v>4214</v>
      </c>
      <c r="P196" s="245">
        <v>5.8233755197934556E-2</v>
      </c>
      <c r="Q196" s="39"/>
      <c r="R196" s="225"/>
      <c r="S196" s="225"/>
      <c r="T196" s="225"/>
      <c r="U196" s="225"/>
    </row>
    <row r="197" spans="1:21" x14ac:dyDescent="0.25">
      <c r="A197" s="194" t="s">
        <v>506</v>
      </c>
      <c r="B197" s="39" t="s">
        <v>507</v>
      </c>
      <c r="C197" s="41">
        <v>2</v>
      </c>
      <c r="D197" s="41">
        <v>1.9430398531526134</v>
      </c>
      <c r="E197" s="41">
        <v>1268</v>
      </c>
      <c r="F197" s="239">
        <v>7.9344358853697922E-2</v>
      </c>
      <c r="G197" s="243"/>
      <c r="H197" s="244">
        <v>2</v>
      </c>
      <c r="I197" s="244">
        <v>1.2415829587001519</v>
      </c>
      <c r="J197" s="244">
        <v>1582</v>
      </c>
      <c r="K197" s="245">
        <v>7.8481855796469782E-2</v>
      </c>
      <c r="L197" s="243"/>
      <c r="M197" s="244">
        <v>4</v>
      </c>
      <c r="N197" s="244">
        <v>2.2476694289650414</v>
      </c>
      <c r="O197" s="244">
        <v>2850</v>
      </c>
      <c r="P197" s="245">
        <v>7.8865593998773381E-2</v>
      </c>
      <c r="Q197" s="39"/>
      <c r="R197" s="225"/>
      <c r="S197" s="225"/>
      <c r="T197" s="225"/>
      <c r="U197" s="225"/>
    </row>
    <row r="198" spans="1:21" x14ac:dyDescent="0.25">
      <c r="A198" s="194" t="s">
        <v>508</v>
      </c>
      <c r="B198" s="39" t="s">
        <v>509</v>
      </c>
      <c r="C198" s="41">
        <v>13</v>
      </c>
      <c r="D198" s="41">
        <v>12.508329377175617</v>
      </c>
      <c r="E198" s="41">
        <v>2287</v>
      </c>
      <c r="F198" s="239">
        <v>8.0819954836247973E-2</v>
      </c>
      <c r="G198" s="243"/>
      <c r="H198" s="244">
        <v>15</v>
      </c>
      <c r="I198" s="244">
        <v>2.6960592293142813</v>
      </c>
      <c r="J198" s="244">
        <v>2941</v>
      </c>
      <c r="K198" s="245">
        <v>9.1671514087530825E-2</v>
      </c>
      <c r="L198" s="243"/>
      <c r="M198" s="244">
        <v>28</v>
      </c>
      <c r="N198" s="244">
        <v>4.5444115964192724</v>
      </c>
      <c r="O198" s="244">
        <v>5228</v>
      </c>
      <c r="P198" s="245">
        <v>8.6924475830514006E-2</v>
      </c>
      <c r="Q198" s="39"/>
      <c r="R198" s="225"/>
      <c r="S198" s="225"/>
      <c r="T198" s="225"/>
      <c r="U198" s="225"/>
    </row>
    <row r="199" spans="1:21" x14ac:dyDescent="0.25">
      <c r="A199" s="194" t="s">
        <v>510</v>
      </c>
      <c r="B199" s="39" t="s">
        <v>511</v>
      </c>
      <c r="C199" s="41">
        <v>7</v>
      </c>
      <c r="D199" s="41">
        <v>5.273323352047889</v>
      </c>
      <c r="E199" s="41">
        <v>2562</v>
      </c>
      <c r="F199" s="239">
        <v>5.3149784107868969E-2</v>
      </c>
      <c r="G199" s="243"/>
      <c r="H199" s="244">
        <v>24</v>
      </c>
      <c r="I199" s="244">
        <v>5.8656174710406361</v>
      </c>
      <c r="J199" s="244">
        <v>3494</v>
      </c>
      <c r="K199" s="245">
        <v>0.16787685950316647</v>
      </c>
      <c r="L199" s="243"/>
      <c r="M199" s="244">
        <v>31</v>
      </c>
      <c r="N199" s="244">
        <v>7.2273149398842396</v>
      </c>
      <c r="O199" s="244">
        <v>6056</v>
      </c>
      <c r="P199" s="245">
        <v>0.11934139596902642</v>
      </c>
      <c r="Q199" s="39"/>
      <c r="R199" s="225"/>
      <c r="S199" s="225"/>
      <c r="T199" s="225"/>
      <c r="U199" s="225"/>
    </row>
    <row r="200" spans="1:21" x14ac:dyDescent="0.25">
      <c r="A200" s="194" t="s">
        <v>512</v>
      </c>
      <c r="B200" s="39" t="s">
        <v>513</v>
      </c>
      <c r="C200" s="41">
        <v>7</v>
      </c>
      <c r="D200" s="41">
        <v>4.6120936492950779</v>
      </c>
      <c r="E200" s="41">
        <v>2422</v>
      </c>
      <c r="F200" s="239">
        <v>8.1723075557878971E-2</v>
      </c>
      <c r="G200" s="243"/>
      <c r="H200" s="244">
        <v>5</v>
      </c>
      <c r="I200" s="244">
        <v>2.3070092446323844</v>
      </c>
      <c r="J200" s="244">
        <v>2849</v>
      </c>
      <c r="K200" s="245">
        <v>8.0976105462702147E-2</v>
      </c>
      <c r="L200" s="243"/>
      <c r="M200" s="244">
        <v>12</v>
      </c>
      <c r="N200" s="244">
        <v>4.2863421346442134</v>
      </c>
      <c r="O200" s="244">
        <v>5271</v>
      </c>
      <c r="P200" s="245">
        <v>8.1319334749463359E-2</v>
      </c>
      <c r="Q200" s="39"/>
      <c r="R200" s="225"/>
      <c r="S200" s="225"/>
      <c r="T200" s="225"/>
      <c r="U200" s="225"/>
    </row>
    <row r="201" spans="1:21" x14ac:dyDescent="0.25">
      <c r="A201" s="194" t="s">
        <v>514</v>
      </c>
      <c r="B201" s="39" t="s">
        <v>515</v>
      </c>
      <c r="C201" s="41">
        <v>7</v>
      </c>
      <c r="D201" s="41">
        <v>4.2623977256088086</v>
      </c>
      <c r="E201" s="41">
        <v>2137</v>
      </c>
      <c r="F201" s="239">
        <v>3.085742859877625E-2</v>
      </c>
      <c r="G201" s="243"/>
      <c r="H201" s="244">
        <v>6</v>
      </c>
      <c r="I201" s="244">
        <v>1.8830309636711076</v>
      </c>
      <c r="J201" s="244">
        <v>2814</v>
      </c>
      <c r="K201" s="245">
        <v>6.6916523229250444E-2</v>
      </c>
      <c r="L201" s="243"/>
      <c r="M201" s="244">
        <v>13</v>
      </c>
      <c r="N201" s="244">
        <v>2.5424542128269563</v>
      </c>
      <c r="O201" s="244">
        <v>4951</v>
      </c>
      <c r="P201" s="245">
        <v>5.135233716071412E-2</v>
      </c>
      <c r="Q201" s="39"/>
      <c r="R201" s="225"/>
      <c r="S201" s="225"/>
      <c r="T201" s="225"/>
      <c r="U201" s="225"/>
    </row>
    <row r="202" spans="1:21" x14ac:dyDescent="0.25">
      <c r="A202" s="192"/>
      <c r="B202" s="39"/>
      <c r="C202" s="41"/>
      <c r="D202" s="41"/>
      <c r="E202" s="44"/>
      <c r="F202" s="239"/>
      <c r="G202" s="39"/>
      <c r="H202" s="41"/>
      <c r="I202" s="41"/>
      <c r="J202" s="41"/>
      <c r="K202" s="240"/>
      <c r="L202" s="39"/>
      <c r="M202" s="41"/>
      <c r="N202" s="41"/>
      <c r="O202" s="41"/>
      <c r="P202" s="240"/>
      <c r="Q202" s="39"/>
      <c r="R202" s="225"/>
      <c r="S202" s="225"/>
      <c r="T202" s="225"/>
      <c r="U202" s="225"/>
    </row>
    <row r="203" spans="1:21" s="229" customFormat="1" x14ac:dyDescent="0.25">
      <c r="A203" s="192" t="s">
        <v>516</v>
      </c>
      <c r="B203" s="37" t="s">
        <v>517</v>
      </c>
      <c r="C203" s="44">
        <v>2410</v>
      </c>
      <c r="D203" s="44">
        <v>2088.7388553276596</v>
      </c>
      <c r="E203" s="247">
        <v>140014</v>
      </c>
      <c r="F203" s="241">
        <v>0.41888974845169941</v>
      </c>
      <c r="G203" s="37"/>
      <c r="H203" s="44">
        <v>3788</v>
      </c>
      <c r="I203" s="44">
        <v>909.25417108279908</v>
      </c>
      <c r="J203" s="44">
        <v>186165</v>
      </c>
      <c r="K203" s="242">
        <v>0.48841305889012387</v>
      </c>
      <c r="L203" s="37"/>
      <c r="M203" s="44">
        <v>6198</v>
      </c>
      <c r="N203" s="44">
        <v>1495.7584634799614</v>
      </c>
      <c r="O203" s="44">
        <v>326179</v>
      </c>
      <c r="P203" s="242">
        <v>0.45856982315843803</v>
      </c>
      <c r="Q203" s="37"/>
    </row>
    <row r="204" spans="1:21" x14ac:dyDescent="0.25">
      <c r="A204" s="194"/>
      <c r="B204" s="37"/>
      <c r="C204" s="44"/>
      <c r="D204" s="41"/>
      <c r="E204" s="246"/>
      <c r="F204" s="239"/>
      <c r="G204" s="39"/>
      <c r="H204" s="41"/>
      <c r="I204" s="41"/>
      <c r="J204" s="41"/>
      <c r="K204" s="240"/>
      <c r="L204" s="39"/>
      <c r="M204" s="41"/>
      <c r="N204" s="41"/>
      <c r="O204" s="41"/>
      <c r="P204" s="240"/>
      <c r="Q204" s="39"/>
      <c r="R204" s="225"/>
      <c r="S204" s="225"/>
      <c r="T204" s="225"/>
      <c r="U204" s="225"/>
    </row>
    <row r="205" spans="1:21" x14ac:dyDescent="0.25">
      <c r="A205" s="192" t="s">
        <v>518</v>
      </c>
      <c r="B205" s="37" t="s">
        <v>519</v>
      </c>
      <c r="C205" s="41">
        <v>107</v>
      </c>
      <c r="D205" s="41">
        <v>92.206353976346975</v>
      </c>
      <c r="E205" s="41">
        <v>4050</v>
      </c>
      <c r="F205" s="239">
        <v>0.66064157352317743</v>
      </c>
      <c r="G205" s="243"/>
      <c r="H205" s="244">
        <v>146</v>
      </c>
      <c r="I205" s="244">
        <v>42.628262562778431</v>
      </c>
      <c r="J205" s="244">
        <v>5306</v>
      </c>
      <c r="K205" s="245">
        <v>0.80339733439084859</v>
      </c>
      <c r="L205" s="243"/>
      <c r="M205" s="244">
        <v>253</v>
      </c>
      <c r="N205" s="244">
        <v>69.384246290467118</v>
      </c>
      <c r="O205" s="244">
        <v>9356</v>
      </c>
      <c r="P205" s="245">
        <v>0.74160160635385974</v>
      </c>
      <c r="Q205" s="39"/>
      <c r="R205" s="225"/>
      <c r="S205" s="225"/>
      <c r="T205" s="225"/>
      <c r="U205" s="225"/>
    </row>
    <row r="206" spans="1:21" x14ac:dyDescent="0.25">
      <c r="A206" s="192" t="s">
        <v>520</v>
      </c>
      <c r="B206" s="37" t="s">
        <v>521</v>
      </c>
      <c r="C206" s="41">
        <v>68</v>
      </c>
      <c r="D206" s="41">
        <v>55.795568039760369</v>
      </c>
      <c r="E206" s="41">
        <v>6284</v>
      </c>
      <c r="F206" s="239">
        <v>0.28230860499953464</v>
      </c>
      <c r="G206" s="243"/>
      <c r="H206" s="244">
        <v>88</v>
      </c>
      <c r="I206" s="244">
        <v>20.245384207384173</v>
      </c>
      <c r="J206" s="244">
        <v>8173</v>
      </c>
      <c r="K206" s="245">
        <v>0.24771056169563407</v>
      </c>
      <c r="L206" s="243"/>
      <c r="M206" s="244">
        <v>156</v>
      </c>
      <c r="N206" s="244">
        <v>37.985656945554929</v>
      </c>
      <c r="O206" s="244">
        <v>14457</v>
      </c>
      <c r="P206" s="245">
        <v>0.26274923528778399</v>
      </c>
      <c r="Q206" s="39"/>
      <c r="R206" s="225"/>
      <c r="S206" s="225"/>
      <c r="T206" s="225"/>
      <c r="U206" s="225"/>
    </row>
    <row r="207" spans="1:21" x14ac:dyDescent="0.25">
      <c r="A207" s="192" t="s">
        <v>522</v>
      </c>
      <c r="B207" s="37" t="s">
        <v>523</v>
      </c>
      <c r="C207" s="41">
        <v>327</v>
      </c>
      <c r="D207" s="41">
        <v>289.14370296188724</v>
      </c>
      <c r="E207" s="41">
        <v>6898</v>
      </c>
      <c r="F207" s="239">
        <v>1.3245058747944729</v>
      </c>
      <c r="G207" s="243"/>
      <c r="H207" s="244">
        <v>459</v>
      </c>
      <c r="I207" s="244">
        <v>133.02817470798033</v>
      </c>
      <c r="J207" s="244">
        <v>9134</v>
      </c>
      <c r="K207" s="245">
        <v>1.4564065547184182</v>
      </c>
      <c r="L207" s="243"/>
      <c r="M207" s="244">
        <v>786</v>
      </c>
      <c r="N207" s="244">
        <v>224.39258995130308</v>
      </c>
      <c r="O207" s="244">
        <v>16032</v>
      </c>
      <c r="P207" s="245">
        <v>1.3996543784387667</v>
      </c>
      <c r="Q207" s="39"/>
      <c r="R207" s="225"/>
      <c r="S207" s="225"/>
      <c r="T207" s="225"/>
      <c r="U207" s="225"/>
    </row>
    <row r="208" spans="1:21" x14ac:dyDescent="0.25">
      <c r="A208" s="192" t="s">
        <v>524</v>
      </c>
      <c r="B208" s="37" t="s">
        <v>525</v>
      </c>
      <c r="C208" s="41">
        <v>137</v>
      </c>
      <c r="D208" s="41">
        <v>109.61326787224087</v>
      </c>
      <c r="E208" s="41">
        <v>5569</v>
      </c>
      <c r="F208" s="239">
        <v>0.62346846272349665</v>
      </c>
      <c r="G208" s="243"/>
      <c r="H208" s="244">
        <v>234</v>
      </c>
      <c r="I208" s="244">
        <v>55.104315411512275</v>
      </c>
      <c r="J208" s="244">
        <v>8089</v>
      </c>
      <c r="K208" s="245">
        <v>0.68122531105837891</v>
      </c>
      <c r="L208" s="243"/>
      <c r="M208" s="244">
        <v>371</v>
      </c>
      <c r="N208" s="244">
        <v>89.825274100583812</v>
      </c>
      <c r="O208" s="244">
        <v>13658</v>
      </c>
      <c r="P208" s="245">
        <v>0.65767516547506089</v>
      </c>
      <c r="Q208" s="39"/>
      <c r="R208" s="225"/>
      <c r="S208" s="225"/>
      <c r="T208" s="225"/>
      <c r="U208" s="225"/>
    </row>
    <row r="209" spans="1:21" x14ac:dyDescent="0.25">
      <c r="A209" s="192" t="s">
        <v>526</v>
      </c>
      <c r="B209" s="37" t="s">
        <v>527</v>
      </c>
      <c r="C209" s="41">
        <v>54</v>
      </c>
      <c r="D209" s="41">
        <v>49.855129676633723</v>
      </c>
      <c r="E209" s="41">
        <v>4364</v>
      </c>
      <c r="F209" s="239">
        <v>0.37893180362768619</v>
      </c>
      <c r="G209" s="243"/>
      <c r="H209" s="244">
        <v>73</v>
      </c>
      <c r="I209" s="244">
        <v>18.141771224759722</v>
      </c>
      <c r="J209" s="244">
        <v>5875</v>
      </c>
      <c r="K209" s="245">
        <v>0.30879610595335699</v>
      </c>
      <c r="L209" s="243"/>
      <c r="M209" s="244">
        <v>127</v>
      </c>
      <c r="N209" s="244">
        <v>34.678355135071946</v>
      </c>
      <c r="O209" s="244">
        <v>10239</v>
      </c>
      <c r="P209" s="245">
        <v>0.33868888695255345</v>
      </c>
      <c r="Q209" s="39"/>
      <c r="R209" s="225"/>
      <c r="S209" s="225"/>
      <c r="T209" s="225"/>
      <c r="U209" s="225"/>
    </row>
    <row r="210" spans="1:21" x14ac:dyDescent="0.25">
      <c r="A210" s="192" t="s">
        <v>528</v>
      </c>
      <c r="B210" s="37" t="s">
        <v>529</v>
      </c>
      <c r="C210" s="41">
        <v>374</v>
      </c>
      <c r="D210" s="41">
        <v>348.0924080714417</v>
      </c>
      <c r="E210" s="41">
        <v>4709</v>
      </c>
      <c r="F210" s="239">
        <v>1.9502504916298888</v>
      </c>
      <c r="G210" s="243"/>
      <c r="H210" s="244">
        <v>597</v>
      </c>
      <c r="I210" s="244">
        <v>146.49635233940336</v>
      </c>
      <c r="J210" s="244">
        <v>6164</v>
      </c>
      <c r="K210" s="245">
        <v>2.3766442624822091</v>
      </c>
      <c r="L210" s="243"/>
      <c r="M210" s="244">
        <v>971</v>
      </c>
      <c r="N210" s="244">
        <v>238.3336479902548</v>
      </c>
      <c r="O210" s="244">
        <v>10873</v>
      </c>
      <c r="P210" s="245">
        <v>2.1919768968109516</v>
      </c>
      <c r="Q210" s="39"/>
      <c r="R210" s="225"/>
      <c r="S210" s="225"/>
      <c r="T210" s="225"/>
      <c r="U210" s="225"/>
    </row>
    <row r="211" spans="1:21" x14ac:dyDescent="0.25">
      <c r="A211" s="194"/>
      <c r="B211" s="39"/>
      <c r="C211" s="41"/>
      <c r="D211" s="41"/>
      <c r="E211" s="41"/>
      <c r="F211" s="239"/>
      <c r="G211" s="39"/>
      <c r="H211" s="41"/>
      <c r="I211" s="41"/>
      <c r="J211" s="41"/>
      <c r="K211" s="240"/>
      <c r="L211" s="39"/>
      <c r="M211" s="41"/>
      <c r="N211" s="41"/>
      <c r="O211" s="41"/>
      <c r="P211" s="240"/>
      <c r="Q211" s="39"/>
      <c r="R211" s="225"/>
      <c r="S211" s="225"/>
      <c r="T211" s="225"/>
      <c r="U211" s="225"/>
    </row>
    <row r="212" spans="1:21" x14ac:dyDescent="0.25">
      <c r="A212" s="192" t="s">
        <v>530</v>
      </c>
      <c r="B212" s="37" t="s">
        <v>531</v>
      </c>
      <c r="C212" s="41">
        <v>105</v>
      </c>
      <c r="D212" s="41">
        <v>88.230604174410914</v>
      </c>
      <c r="E212" s="41">
        <v>14230</v>
      </c>
      <c r="F212" s="239">
        <v>0.20554160954112419</v>
      </c>
      <c r="G212" s="39"/>
      <c r="H212" s="41">
        <v>162</v>
      </c>
      <c r="I212" s="41">
        <v>43.64264242618993</v>
      </c>
      <c r="J212" s="41">
        <v>19157</v>
      </c>
      <c r="K212" s="240">
        <v>0.22781564141666197</v>
      </c>
      <c r="L212" s="39"/>
      <c r="M212" s="41">
        <v>267</v>
      </c>
      <c r="N212" s="41">
        <v>72.891213463891901</v>
      </c>
      <c r="O212" s="41">
        <v>33387</v>
      </c>
      <c r="P212" s="240">
        <v>0.2183221417434687</v>
      </c>
      <c r="Q212" s="39"/>
      <c r="R212" s="225"/>
      <c r="S212" s="225"/>
      <c r="T212" s="225"/>
      <c r="U212" s="225"/>
    </row>
    <row r="213" spans="1:21" x14ac:dyDescent="0.25">
      <c r="A213" s="194" t="s">
        <v>532</v>
      </c>
      <c r="B213" s="39" t="s">
        <v>533</v>
      </c>
      <c r="C213" s="41">
        <v>48</v>
      </c>
      <c r="D213" s="41">
        <v>42.999680906843253</v>
      </c>
      <c r="E213" s="41">
        <v>2739</v>
      </c>
      <c r="F213" s="239">
        <v>0.6616224097823945</v>
      </c>
      <c r="G213" s="243"/>
      <c r="H213" s="244">
        <v>55</v>
      </c>
      <c r="I213" s="244">
        <v>17.375066699072057</v>
      </c>
      <c r="J213" s="244">
        <v>3749</v>
      </c>
      <c r="K213" s="245">
        <v>0.46345870096217812</v>
      </c>
      <c r="L213" s="243"/>
      <c r="M213" s="244">
        <v>103</v>
      </c>
      <c r="N213" s="244">
        <v>35.496904503011848</v>
      </c>
      <c r="O213" s="244">
        <v>6488</v>
      </c>
      <c r="P213" s="245">
        <v>0.54711628395517642</v>
      </c>
      <c r="Q213" s="39"/>
      <c r="R213" s="225"/>
      <c r="S213" s="225"/>
      <c r="T213" s="225"/>
      <c r="U213" s="225"/>
    </row>
    <row r="214" spans="1:21" x14ac:dyDescent="0.25">
      <c r="A214" s="194" t="s">
        <v>534</v>
      </c>
      <c r="B214" s="39" t="s">
        <v>535</v>
      </c>
      <c r="C214" s="41">
        <v>7</v>
      </c>
      <c r="D214" s="41">
        <v>4.8995801900834834</v>
      </c>
      <c r="E214" s="41">
        <v>2018</v>
      </c>
      <c r="F214" s="239">
        <v>5.6001010529878104E-2</v>
      </c>
      <c r="G214" s="243"/>
      <c r="H214" s="244">
        <v>15</v>
      </c>
      <c r="I214" s="244">
        <v>3.313091311702856</v>
      </c>
      <c r="J214" s="244">
        <v>2711</v>
      </c>
      <c r="K214" s="245">
        <v>0.12220919630036355</v>
      </c>
      <c r="L214" s="243"/>
      <c r="M214" s="244">
        <v>22</v>
      </c>
      <c r="N214" s="244">
        <v>4.4431917041957956</v>
      </c>
      <c r="O214" s="244">
        <v>4729</v>
      </c>
      <c r="P214" s="245">
        <v>9.39562635693761E-2</v>
      </c>
      <c r="Q214" s="39"/>
      <c r="R214" s="225"/>
      <c r="S214" s="225"/>
      <c r="T214" s="225"/>
      <c r="U214" s="225"/>
    </row>
    <row r="215" spans="1:21" x14ac:dyDescent="0.25">
      <c r="A215" s="194" t="s">
        <v>536</v>
      </c>
      <c r="B215" s="39" t="s">
        <v>537</v>
      </c>
      <c r="C215" s="41">
        <v>5</v>
      </c>
      <c r="D215" s="41">
        <v>4.2980104707153286</v>
      </c>
      <c r="E215" s="41">
        <v>2078</v>
      </c>
      <c r="F215" s="239">
        <v>5.1248821144256086E-2</v>
      </c>
      <c r="G215" s="243"/>
      <c r="H215" s="244">
        <v>9</v>
      </c>
      <c r="I215" s="244">
        <v>2.8233846158330325</v>
      </c>
      <c r="J215" s="244">
        <v>2929</v>
      </c>
      <c r="K215" s="245">
        <v>9.6394148713999053E-2</v>
      </c>
      <c r="L215" s="243"/>
      <c r="M215" s="244">
        <v>14</v>
      </c>
      <c r="N215" s="244">
        <v>3.8883351192106739</v>
      </c>
      <c r="O215" s="244">
        <v>5007</v>
      </c>
      <c r="P215" s="245">
        <v>7.7657981210518756E-2</v>
      </c>
      <c r="Q215" s="39"/>
      <c r="R215" s="225"/>
      <c r="S215" s="225"/>
      <c r="T215" s="225"/>
      <c r="U215" s="225"/>
    </row>
    <row r="216" spans="1:21" x14ac:dyDescent="0.25">
      <c r="A216" s="194" t="s">
        <v>538</v>
      </c>
      <c r="B216" s="39" t="s">
        <v>539</v>
      </c>
      <c r="C216" s="41">
        <v>22</v>
      </c>
      <c r="D216" s="41">
        <v>18.03346042350848</v>
      </c>
      <c r="E216" s="41">
        <v>3892</v>
      </c>
      <c r="F216" s="239">
        <v>8.9817654914321199E-2</v>
      </c>
      <c r="G216" s="243"/>
      <c r="H216" s="244">
        <v>43</v>
      </c>
      <c r="I216" s="244">
        <v>12.72337533918755</v>
      </c>
      <c r="J216" s="244">
        <v>5219</v>
      </c>
      <c r="K216" s="245">
        <v>0.24378952556404582</v>
      </c>
      <c r="L216" s="243"/>
      <c r="M216" s="244">
        <v>65</v>
      </c>
      <c r="N216" s="244">
        <v>16.219078468452931</v>
      </c>
      <c r="O216" s="244">
        <v>9111</v>
      </c>
      <c r="P216" s="245">
        <v>0.17801644680554199</v>
      </c>
      <c r="Q216" s="39"/>
      <c r="R216" s="225"/>
      <c r="S216" s="225"/>
      <c r="T216" s="225"/>
      <c r="U216" s="225"/>
    </row>
    <row r="217" spans="1:21" x14ac:dyDescent="0.25">
      <c r="A217" s="194" t="s">
        <v>540</v>
      </c>
      <c r="B217" s="39" t="s">
        <v>541</v>
      </c>
      <c r="C217" s="41">
        <v>23</v>
      </c>
      <c r="D217" s="41">
        <v>17.999872183260372</v>
      </c>
      <c r="E217" s="41">
        <v>3503</v>
      </c>
      <c r="F217" s="239">
        <v>0.15518067966389451</v>
      </c>
      <c r="G217" s="243"/>
      <c r="H217" s="244">
        <v>40</v>
      </c>
      <c r="I217" s="244">
        <v>7.4077244603944354</v>
      </c>
      <c r="J217" s="244">
        <v>4549</v>
      </c>
      <c r="K217" s="245">
        <v>0.16284292065057016</v>
      </c>
      <c r="L217" s="243"/>
      <c r="M217" s="244">
        <v>63</v>
      </c>
      <c r="N217" s="244">
        <v>12.843703669020659</v>
      </c>
      <c r="O217" s="244">
        <v>8052</v>
      </c>
      <c r="P217" s="245">
        <v>0.1595094842153584</v>
      </c>
      <c r="Q217" s="39"/>
      <c r="R217" s="225"/>
      <c r="S217" s="225"/>
      <c r="T217" s="225"/>
      <c r="U217" s="225"/>
    </row>
    <row r="218" spans="1:21" x14ac:dyDescent="0.25">
      <c r="A218" s="194"/>
      <c r="B218" s="39"/>
      <c r="C218" s="41"/>
      <c r="D218" s="41"/>
      <c r="E218" s="41"/>
      <c r="F218" s="239"/>
      <c r="G218" s="39"/>
      <c r="H218" s="41"/>
      <c r="I218" s="41"/>
      <c r="J218" s="41"/>
      <c r="K218" s="240"/>
      <c r="L218" s="39"/>
      <c r="M218" s="41"/>
      <c r="N218" s="41"/>
      <c r="O218" s="41"/>
      <c r="P218" s="240"/>
      <c r="Q218" s="39"/>
      <c r="R218" s="225"/>
      <c r="S218" s="225"/>
      <c r="T218" s="225"/>
      <c r="U218" s="225"/>
    </row>
    <row r="219" spans="1:21" x14ac:dyDescent="0.25">
      <c r="A219" s="192" t="s">
        <v>542</v>
      </c>
      <c r="B219" s="37" t="s">
        <v>543</v>
      </c>
      <c r="C219" s="41">
        <v>383</v>
      </c>
      <c r="D219" s="41">
        <v>340.03456564584269</v>
      </c>
      <c r="E219" s="41">
        <v>31766</v>
      </c>
      <c r="F219" s="239">
        <v>0.26690089255344468</v>
      </c>
      <c r="G219" s="39"/>
      <c r="H219" s="41">
        <v>601</v>
      </c>
      <c r="I219" s="41">
        <v>126.4232087950104</v>
      </c>
      <c r="J219" s="41">
        <v>42036</v>
      </c>
      <c r="K219" s="240">
        <v>0.30074985439863544</v>
      </c>
      <c r="L219" s="39"/>
      <c r="M219" s="41">
        <v>984</v>
      </c>
      <c r="N219" s="41">
        <v>211.20694632353764</v>
      </c>
      <c r="O219" s="41">
        <v>73802</v>
      </c>
      <c r="P219" s="240">
        <v>0.28618051858152577</v>
      </c>
      <c r="Q219" s="39"/>
      <c r="R219" s="225"/>
      <c r="S219" s="225"/>
      <c r="T219" s="225"/>
      <c r="U219" s="225"/>
    </row>
    <row r="220" spans="1:21" x14ac:dyDescent="0.25">
      <c r="A220" s="194" t="s">
        <v>544</v>
      </c>
      <c r="B220" s="39" t="s">
        <v>545</v>
      </c>
      <c r="C220" s="41">
        <v>101</v>
      </c>
      <c r="D220" s="41">
        <v>94.308382124073773</v>
      </c>
      <c r="E220" s="41">
        <v>4741</v>
      </c>
      <c r="F220" s="239">
        <v>0.53663933768649452</v>
      </c>
      <c r="G220" s="243"/>
      <c r="H220" s="244">
        <v>157</v>
      </c>
      <c r="I220" s="244">
        <v>37.32950415145185</v>
      </c>
      <c r="J220" s="244">
        <v>6058</v>
      </c>
      <c r="K220" s="245">
        <v>0.61620178526662017</v>
      </c>
      <c r="L220" s="243"/>
      <c r="M220" s="244">
        <v>258</v>
      </c>
      <c r="N220" s="244">
        <v>62.771575151168555</v>
      </c>
      <c r="O220" s="244">
        <v>10799</v>
      </c>
      <c r="P220" s="245">
        <v>0.58127210992840594</v>
      </c>
      <c r="Q220" s="39"/>
      <c r="R220" s="225"/>
      <c r="S220" s="225"/>
      <c r="T220" s="225"/>
      <c r="U220" s="225"/>
    </row>
    <row r="221" spans="1:21" x14ac:dyDescent="0.25">
      <c r="A221" s="194" t="s">
        <v>546</v>
      </c>
      <c r="B221" s="39" t="s">
        <v>547</v>
      </c>
      <c r="C221" s="41">
        <v>25</v>
      </c>
      <c r="D221" s="41">
        <v>21.80958078683889</v>
      </c>
      <c r="E221" s="41">
        <v>3488</v>
      </c>
      <c r="F221" s="239">
        <v>0.15210973251115814</v>
      </c>
      <c r="G221" s="243"/>
      <c r="H221" s="244">
        <v>22</v>
      </c>
      <c r="I221" s="244">
        <v>4.7322789658252571</v>
      </c>
      <c r="J221" s="244">
        <v>4548</v>
      </c>
      <c r="K221" s="245">
        <v>0.10405186820196256</v>
      </c>
      <c r="L221" s="243"/>
      <c r="M221" s="244">
        <v>47</v>
      </c>
      <c r="N221" s="244">
        <v>10.037866435814452</v>
      </c>
      <c r="O221" s="244">
        <v>8036</v>
      </c>
      <c r="P221" s="245">
        <v>0.12491122991307183</v>
      </c>
      <c r="Q221" s="39"/>
      <c r="R221" s="225"/>
      <c r="S221" s="225"/>
      <c r="T221" s="225"/>
      <c r="U221" s="225"/>
    </row>
    <row r="222" spans="1:21" x14ac:dyDescent="0.25">
      <c r="A222" s="194" t="s">
        <v>548</v>
      </c>
      <c r="B222" s="39" t="s">
        <v>549</v>
      </c>
      <c r="C222" s="41">
        <v>11</v>
      </c>
      <c r="D222" s="41">
        <v>9.9448455588926485</v>
      </c>
      <c r="E222" s="41">
        <v>1525</v>
      </c>
      <c r="F222" s="239">
        <v>0.17929129453406203</v>
      </c>
      <c r="G222" s="243"/>
      <c r="H222" s="244">
        <v>16</v>
      </c>
      <c r="I222" s="244">
        <v>4.5669664729835571</v>
      </c>
      <c r="J222" s="244">
        <v>2033</v>
      </c>
      <c r="K222" s="245">
        <v>0.22464173502132598</v>
      </c>
      <c r="L222" s="243"/>
      <c r="M222" s="244">
        <v>27</v>
      </c>
      <c r="N222" s="244">
        <v>7.301158714628003</v>
      </c>
      <c r="O222" s="244">
        <v>3558</v>
      </c>
      <c r="P222" s="245">
        <v>0.20520401109128733</v>
      </c>
      <c r="Q222" s="39"/>
      <c r="R222" s="225"/>
      <c r="S222" s="225"/>
      <c r="T222" s="225"/>
      <c r="U222" s="225"/>
    </row>
    <row r="223" spans="1:21" x14ac:dyDescent="0.25">
      <c r="A223" s="194" t="s">
        <v>550</v>
      </c>
      <c r="B223" s="39" t="s">
        <v>551</v>
      </c>
      <c r="C223" s="41">
        <v>7</v>
      </c>
      <c r="D223" s="41">
        <v>5.2414014273985599</v>
      </c>
      <c r="E223" s="41">
        <v>1688</v>
      </c>
      <c r="F223" s="239">
        <v>4.9197903777277063E-2</v>
      </c>
      <c r="G223" s="243"/>
      <c r="H223" s="244">
        <v>5</v>
      </c>
      <c r="I223" s="244">
        <v>1.0984153570493254</v>
      </c>
      <c r="J223" s="244">
        <v>2081</v>
      </c>
      <c r="K223" s="245">
        <v>5.2783054159025726E-2</v>
      </c>
      <c r="L223" s="243"/>
      <c r="M223" s="244">
        <v>12</v>
      </c>
      <c r="N223" s="244">
        <v>1.9288759728097622</v>
      </c>
      <c r="O223" s="244">
        <v>3769</v>
      </c>
      <c r="P223" s="245">
        <v>5.1177393812941424E-2</v>
      </c>
      <c r="Q223" s="39"/>
      <c r="R223" s="225"/>
      <c r="S223" s="225"/>
      <c r="T223" s="225"/>
      <c r="U223" s="225"/>
    </row>
    <row r="224" spans="1:21" x14ac:dyDescent="0.25">
      <c r="A224" s="194" t="s">
        <v>552</v>
      </c>
      <c r="B224" s="39" t="s">
        <v>553</v>
      </c>
      <c r="C224" s="41">
        <v>42</v>
      </c>
      <c r="D224" s="41">
        <v>35.839979202809616</v>
      </c>
      <c r="E224" s="41">
        <v>3836</v>
      </c>
      <c r="F224" s="239">
        <v>0.26146032672044339</v>
      </c>
      <c r="G224" s="243"/>
      <c r="H224" s="244">
        <v>62</v>
      </c>
      <c r="I224" s="244">
        <v>15.906484414705339</v>
      </c>
      <c r="J224" s="244">
        <v>5020</v>
      </c>
      <c r="K224" s="245">
        <v>0.31686223933675978</v>
      </c>
      <c r="L224" s="243"/>
      <c r="M224" s="244">
        <v>104</v>
      </c>
      <c r="N224" s="244">
        <v>25.936102547701548</v>
      </c>
      <c r="O224" s="244">
        <v>8856</v>
      </c>
      <c r="P224" s="245">
        <v>0.29286475324866246</v>
      </c>
      <c r="Q224" s="39"/>
      <c r="R224" s="225"/>
      <c r="S224" s="225"/>
      <c r="T224" s="225"/>
      <c r="U224" s="225"/>
    </row>
    <row r="225" spans="1:21" x14ac:dyDescent="0.25">
      <c r="A225" s="194" t="s">
        <v>554</v>
      </c>
      <c r="B225" s="39" t="s">
        <v>555</v>
      </c>
      <c r="C225" s="41">
        <v>47</v>
      </c>
      <c r="D225" s="41">
        <v>42.154516558015473</v>
      </c>
      <c r="E225" s="41">
        <v>4058</v>
      </c>
      <c r="F225" s="239">
        <v>0.25660239947874419</v>
      </c>
      <c r="G225" s="243"/>
      <c r="H225" s="244">
        <v>115</v>
      </c>
      <c r="I225" s="244">
        <v>22.825109799465515</v>
      </c>
      <c r="J225" s="244">
        <v>5714</v>
      </c>
      <c r="K225" s="245">
        <v>0.3994593944603696</v>
      </c>
      <c r="L225" s="243"/>
      <c r="M225" s="244">
        <v>162</v>
      </c>
      <c r="N225" s="244">
        <v>33.238035170312955</v>
      </c>
      <c r="O225" s="244">
        <v>9772</v>
      </c>
      <c r="P225" s="245">
        <v>0.34013543972894961</v>
      </c>
      <c r="Q225" s="39"/>
      <c r="R225" s="225"/>
      <c r="S225" s="225"/>
      <c r="T225" s="225"/>
      <c r="U225" s="225"/>
    </row>
    <row r="226" spans="1:21" x14ac:dyDescent="0.25">
      <c r="A226" s="194" t="s">
        <v>556</v>
      </c>
      <c r="B226" s="39" t="s">
        <v>557</v>
      </c>
      <c r="C226" s="41">
        <v>37</v>
      </c>
      <c r="D226" s="41">
        <v>32.728891918734021</v>
      </c>
      <c r="E226" s="41">
        <v>2964</v>
      </c>
      <c r="F226" s="239">
        <v>0.26514488256106505</v>
      </c>
      <c r="G226" s="243"/>
      <c r="H226" s="244">
        <v>69</v>
      </c>
      <c r="I226" s="244">
        <v>16.710628223823168</v>
      </c>
      <c r="J226" s="244">
        <v>4051</v>
      </c>
      <c r="K226" s="245">
        <v>0.412506250896647</v>
      </c>
      <c r="L226" s="243"/>
      <c r="M226" s="244">
        <v>106</v>
      </c>
      <c r="N226" s="244">
        <v>24.569522542933136</v>
      </c>
      <c r="O226" s="244">
        <v>7015</v>
      </c>
      <c r="P226" s="245">
        <v>0.35024265920075748</v>
      </c>
      <c r="Q226" s="39"/>
      <c r="R226" s="225"/>
      <c r="S226" s="225"/>
      <c r="T226" s="225"/>
      <c r="U226" s="225"/>
    </row>
    <row r="227" spans="1:21" x14ac:dyDescent="0.25">
      <c r="A227" s="194" t="s">
        <v>558</v>
      </c>
      <c r="B227" s="39" t="s">
        <v>559</v>
      </c>
      <c r="C227" s="41">
        <v>86</v>
      </c>
      <c r="D227" s="41">
        <v>76.635386646696048</v>
      </c>
      <c r="E227" s="41">
        <v>2459</v>
      </c>
      <c r="F227" s="239">
        <v>0.60101680946477209</v>
      </c>
      <c r="G227" s="243"/>
      <c r="H227" s="244">
        <v>131</v>
      </c>
      <c r="I227" s="244">
        <v>19.622290447677059</v>
      </c>
      <c r="J227" s="244">
        <v>3262</v>
      </c>
      <c r="K227" s="245">
        <v>0.60154170593737155</v>
      </c>
      <c r="L227" s="243"/>
      <c r="M227" s="244">
        <v>217</v>
      </c>
      <c r="N227" s="244">
        <v>34.401293792415807</v>
      </c>
      <c r="O227" s="244">
        <v>5721</v>
      </c>
      <c r="P227" s="245">
        <v>0.60131609495570371</v>
      </c>
      <c r="Q227" s="39"/>
      <c r="R227" s="225"/>
      <c r="S227" s="225"/>
      <c r="T227" s="225"/>
      <c r="U227" s="225"/>
    </row>
    <row r="228" spans="1:21" x14ac:dyDescent="0.25">
      <c r="A228" s="194" t="s">
        <v>560</v>
      </c>
      <c r="B228" s="39" t="s">
        <v>561</v>
      </c>
      <c r="C228" s="41">
        <v>6</v>
      </c>
      <c r="D228" s="41">
        <v>3.7568144467471418</v>
      </c>
      <c r="E228" s="41">
        <v>1220</v>
      </c>
      <c r="F228" s="239">
        <v>0.13049127329361185</v>
      </c>
      <c r="G228" s="243"/>
      <c r="H228" s="244">
        <v>0</v>
      </c>
      <c r="I228" s="244">
        <v>0</v>
      </c>
      <c r="J228" s="244">
        <v>1484</v>
      </c>
      <c r="K228" s="245">
        <v>0</v>
      </c>
      <c r="L228" s="243"/>
      <c r="M228" s="244">
        <v>6</v>
      </c>
      <c r="N228" s="244">
        <v>1.5919935341820644</v>
      </c>
      <c r="O228" s="244">
        <v>2704</v>
      </c>
      <c r="P228" s="245">
        <v>5.8875500524484634E-2</v>
      </c>
      <c r="Q228" s="39"/>
      <c r="R228" s="225"/>
      <c r="S228" s="225"/>
      <c r="T228" s="225"/>
      <c r="U228" s="225"/>
    </row>
    <row r="229" spans="1:21" x14ac:dyDescent="0.25">
      <c r="A229" s="194" t="s">
        <v>562</v>
      </c>
      <c r="B229" s="39" t="s">
        <v>563</v>
      </c>
      <c r="C229" s="41">
        <v>3</v>
      </c>
      <c r="D229" s="41">
        <v>2.2313673309175628</v>
      </c>
      <c r="E229" s="41">
        <v>1652</v>
      </c>
      <c r="F229" s="239">
        <v>2.8678816297345745E-2</v>
      </c>
      <c r="G229" s="243"/>
      <c r="H229" s="244">
        <v>3</v>
      </c>
      <c r="I229" s="244">
        <v>0.3850953014466631</v>
      </c>
      <c r="J229" s="244">
        <v>2041</v>
      </c>
      <c r="K229" s="245">
        <v>1.886797165343768E-2</v>
      </c>
      <c r="L229" s="243"/>
      <c r="M229" s="244">
        <v>6</v>
      </c>
      <c r="N229" s="244">
        <v>0.85886934667881476</v>
      </c>
      <c r="O229" s="244">
        <v>3693</v>
      </c>
      <c r="P229" s="245">
        <v>2.3256684177601267E-2</v>
      </c>
      <c r="Q229" s="39"/>
      <c r="R229" s="225"/>
      <c r="S229" s="225"/>
      <c r="T229" s="225"/>
      <c r="U229" s="225"/>
    </row>
    <row r="230" spans="1:21" x14ac:dyDescent="0.25">
      <c r="A230" s="194" t="s">
        <v>564</v>
      </c>
      <c r="B230" s="39" t="s">
        <v>565</v>
      </c>
      <c r="C230" s="41">
        <v>8</v>
      </c>
      <c r="D230" s="41">
        <v>6.6763319320493562</v>
      </c>
      <c r="E230" s="41">
        <v>2472</v>
      </c>
      <c r="F230" s="239">
        <v>6.197261352705638E-2</v>
      </c>
      <c r="G230" s="243"/>
      <c r="H230" s="244">
        <v>11</v>
      </c>
      <c r="I230" s="244">
        <v>2.2366211513126251</v>
      </c>
      <c r="J230" s="244">
        <v>3543</v>
      </c>
      <c r="K230" s="245">
        <v>6.3127890243088486E-2</v>
      </c>
      <c r="L230" s="243"/>
      <c r="M230" s="244">
        <v>19</v>
      </c>
      <c r="N230" s="244">
        <v>3.7685841577014587</v>
      </c>
      <c r="O230" s="244">
        <v>6015</v>
      </c>
      <c r="P230" s="245">
        <v>6.2653103203681781E-2</v>
      </c>
      <c r="Q230" s="39"/>
      <c r="R230" s="225"/>
      <c r="S230" s="225"/>
      <c r="T230" s="225"/>
      <c r="U230" s="225"/>
    </row>
    <row r="231" spans="1:21" x14ac:dyDescent="0.25">
      <c r="A231" s="194" t="s">
        <v>566</v>
      </c>
      <c r="B231" s="39" t="s">
        <v>567</v>
      </c>
      <c r="C231" s="41">
        <v>10</v>
      </c>
      <c r="D231" s="41">
        <v>8.7070677126696179</v>
      </c>
      <c r="E231" s="41">
        <v>1663</v>
      </c>
      <c r="F231" s="239">
        <v>0.22809708045225813</v>
      </c>
      <c r="G231" s="243"/>
      <c r="H231" s="244">
        <v>10</v>
      </c>
      <c r="I231" s="244">
        <v>1.0098145092700492</v>
      </c>
      <c r="J231" s="244">
        <v>2201</v>
      </c>
      <c r="K231" s="245">
        <v>4.5879805055431593E-2</v>
      </c>
      <c r="L231" s="243"/>
      <c r="M231" s="244">
        <v>20</v>
      </c>
      <c r="N231" s="244">
        <v>4.8030689571911012</v>
      </c>
      <c r="O231" s="244">
        <v>3864</v>
      </c>
      <c r="P231" s="245">
        <v>0.1243030268424198</v>
      </c>
      <c r="Q231" s="39"/>
      <c r="R231" s="225"/>
      <c r="S231" s="225"/>
      <c r="T231" s="225"/>
      <c r="U231" s="225"/>
    </row>
    <row r="232" spans="1:21" x14ac:dyDescent="0.25">
      <c r="A232" s="194"/>
      <c r="B232" s="39"/>
      <c r="C232" s="41"/>
      <c r="D232" s="41"/>
      <c r="E232" s="41"/>
      <c r="F232" s="239"/>
      <c r="G232" s="39"/>
      <c r="H232" s="41"/>
      <c r="I232" s="41"/>
      <c r="J232" s="41"/>
      <c r="K232" s="240"/>
      <c r="L232" s="39"/>
      <c r="M232" s="41"/>
      <c r="N232" s="41"/>
      <c r="O232" s="41"/>
      <c r="P232" s="240"/>
      <c r="Q232" s="39"/>
      <c r="R232" s="225"/>
      <c r="S232" s="225"/>
      <c r="T232" s="225"/>
      <c r="U232" s="225"/>
    </row>
    <row r="233" spans="1:21" x14ac:dyDescent="0.25">
      <c r="A233" s="192" t="s">
        <v>568</v>
      </c>
      <c r="B233" s="37" t="s">
        <v>569</v>
      </c>
      <c r="C233" s="41">
        <v>668</v>
      </c>
      <c r="D233" s="41">
        <v>557.63472390605284</v>
      </c>
      <c r="E233" s="41">
        <v>28206</v>
      </c>
      <c r="F233" s="239">
        <v>0.51748267415228777</v>
      </c>
      <c r="G233" s="39"/>
      <c r="H233" s="41">
        <v>1041</v>
      </c>
      <c r="I233" s="41">
        <v>232.68422389506406</v>
      </c>
      <c r="J233" s="41">
        <v>37722</v>
      </c>
      <c r="K233" s="240">
        <v>0.61683957344537421</v>
      </c>
      <c r="L233" s="39"/>
      <c r="M233" s="41">
        <v>1709</v>
      </c>
      <c r="N233" s="41">
        <v>378.64538696645832</v>
      </c>
      <c r="O233" s="41">
        <v>65928</v>
      </c>
      <c r="P233" s="240">
        <v>0.57433167541326646</v>
      </c>
      <c r="Q233" s="39"/>
      <c r="R233" s="225"/>
      <c r="S233" s="225"/>
      <c r="T233" s="225"/>
      <c r="U233" s="225"/>
    </row>
    <row r="234" spans="1:21" x14ac:dyDescent="0.25">
      <c r="A234" s="194" t="s">
        <v>570</v>
      </c>
      <c r="B234" s="39" t="s">
        <v>571</v>
      </c>
      <c r="C234" s="41">
        <v>67</v>
      </c>
      <c r="D234" s="41">
        <v>60.749554110187532</v>
      </c>
      <c r="E234" s="41">
        <v>2382</v>
      </c>
      <c r="F234" s="239">
        <v>0.57586523782527199</v>
      </c>
      <c r="G234" s="243"/>
      <c r="H234" s="244">
        <v>127</v>
      </c>
      <c r="I234" s="244">
        <v>24.81782037931854</v>
      </c>
      <c r="J234" s="244">
        <v>3209</v>
      </c>
      <c r="K234" s="245">
        <v>0.7733817506799171</v>
      </c>
      <c r="L234" s="243"/>
      <c r="M234" s="244">
        <v>194</v>
      </c>
      <c r="N234" s="244">
        <v>38.534930344316521</v>
      </c>
      <c r="O234" s="244">
        <v>5591</v>
      </c>
      <c r="P234" s="245">
        <v>0.68923144954957116</v>
      </c>
      <c r="Q234" s="39"/>
      <c r="R234" s="225"/>
      <c r="S234" s="225"/>
      <c r="T234" s="225"/>
      <c r="U234" s="225"/>
    </row>
    <row r="235" spans="1:21" x14ac:dyDescent="0.25">
      <c r="A235" s="194" t="s">
        <v>572</v>
      </c>
      <c r="B235" s="39" t="s">
        <v>573</v>
      </c>
      <c r="C235" s="41">
        <v>47</v>
      </c>
      <c r="D235" s="41">
        <v>35.64320834359664</v>
      </c>
      <c r="E235" s="41">
        <v>3558</v>
      </c>
      <c r="F235" s="239">
        <v>0.23734987921836989</v>
      </c>
      <c r="G235" s="243"/>
      <c r="H235" s="244">
        <v>82</v>
      </c>
      <c r="I235" s="244">
        <v>17.639064434786057</v>
      </c>
      <c r="J235" s="244">
        <v>4864</v>
      </c>
      <c r="K235" s="245">
        <v>0.36264523920201597</v>
      </c>
      <c r="L235" s="243"/>
      <c r="M235" s="244">
        <v>129</v>
      </c>
      <c r="N235" s="244">
        <v>26.083973137375658</v>
      </c>
      <c r="O235" s="244">
        <v>8422</v>
      </c>
      <c r="P235" s="245">
        <v>0.3097123383682695</v>
      </c>
      <c r="Q235" s="39"/>
      <c r="R235" s="225"/>
      <c r="S235" s="225"/>
      <c r="T235" s="225"/>
      <c r="U235" s="225"/>
    </row>
    <row r="236" spans="1:21" x14ac:dyDescent="0.25">
      <c r="A236" s="194" t="s">
        <v>980</v>
      </c>
      <c r="B236" s="39" t="s">
        <v>575</v>
      </c>
      <c r="C236" s="41">
        <v>18</v>
      </c>
      <c r="D236" s="41">
        <v>14.40749310567044</v>
      </c>
      <c r="E236" s="41">
        <v>3246</v>
      </c>
      <c r="F236" s="239">
        <v>0.11764845258433058</v>
      </c>
      <c r="G236" s="243"/>
      <c r="H236" s="244">
        <v>22</v>
      </c>
      <c r="I236" s="244">
        <v>7.3533175575077481</v>
      </c>
      <c r="J236" s="244">
        <v>4203</v>
      </c>
      <c r="K236" s="245">
        <v>0.17495402230568044</v>
      </c>
      <c r="L236" s="243"/>
      <c r="M236" s="244">
        <v>40</v>
      </c>
      <c r="N236" s="244">
        <v>11.172186328395119</v>
      </c>
      <c r="O236" s="244">
        <v>7449</v>
      </c>
      <c r="P236" s="245">
        <v>0.14998236445690857</v>
      </c>
      <c r="Q236" s="39"/>
      <c r="R236" s="225"/>
      <c r="S236" s="225"/>
      <c r="T236" s="225"/>
      <c r="U236" s="225"/>
    </row>
    <row r="237" spans="1:21" x14ac:dyDescent="0.25">
      <c r="A237" s="194" t="s">
        <v>576</v>
      </c>
      <c r="B237" s="39" t="s">
        <v>577</v>
      </c>
      <c r="C237" s="41">
        <v>130</v>
      </c>
      <c r="D237" s="41">
        <v>113.09395373703501</v>
      </c>
      <c r="E237" s="41">
        <v>2580</v>
      </c>
      <c r="F237" s="239">
        <v>0.98660553458862099</v>
      </c>
      <c r="G237" s="243"/>
      <c r="H237" s="244">
        <v>174</v>
      </c>
      <c r="I237" s="244">
        <v>30.907488355142629</v>
      </c>
      <c r="J237" s="244">
        <v>3340</v>
      </c>
      <c r="K237" s="245">
        <v>0.92537390284858168</v>
      </c>
      <c r="L237" s="243"/>
      <c r="M237" s="244">
        <v>304</v>
      </c>
      <c r="N237" s="244">
        <v>56.361911147529057</v>
      </c>
      <c r="O237" s="244">
        <v>5920</v>
      </c>
      <c r="P237" s="245">
        <v>0.95205930992447729</v>
      </c>
      <c r="Q237" s="39"/>
      <c r="R237" s="225"/>
      <c r="S237" s="225"/>
      <c r="T237" s="225"/>
      <c r="U237" s="225"/>
    </row>
    <row r="238" spans="1:21" x14ac:dyDescent="0.25">
      <c r="A238" s="194" t="s">
        <v>578</v>
      </c>
      <c r="B238" s="39" t="s">
        <v>579</v>
      </c>
      <c r="C238" s="41">
        <v>20</v>
      </c>
      <c r="D238" s="41">
        <v>15.917037277473739</v>
      </c>
      <c r="E238" s="41">
        <v>3056</v>
      </c>
      <c r="F238" s="239">
        <v>0.11579519613917402</v>
      </c>
      <c r="G238" s="243"/>
      <c r="H238" s="244">
        <v>44</v>
      </c>
      <c r="I238" s="244">
        <v>12.128388631507104</v>
      </c>
      <c r="J238" s="244">
        <v>4205</v>
      </c>
      <c r="K238" s="245">
        <v>0.28842779147460412</v>
      </c>
      <c r="L238" s="243"/>
      <c r="M238" s="244">
        <v>64</v>
      </c>
      <c r="N238" s="244">
        <v>15.667089825520261</v>
      </c>
      <c r="O238" s="244">
        <v>7261</v>
      </c>
      <c r="P238" s="245">
        <v>0.21577041489492166</v>
      </c>
      <c r="Q238" s="39"/>
      <c r="R238" s="225"/>
      <c r="S238" s="225"/>
      <c r="T238" s="225"/>
      <c r="U238" s="225"/>
    </row>
    <row r="239" spans="1:21" x14ac:dyDescent="0.25">
      <c r="A239" s="248" t="s">
        <v>981</v>
      </c>
      <c r="B239" s="39" t="s">
        <v>581</v>
      </c>
      <c r="C239" s="41">
        <v>62</v>
      </c>
      <c r="D239" s="41">
        <v>49.900175530623386</v>
      </c>
      <c r="E239" s="41">
        <v>3886</v>
      </c>
      <c r="F239" s="239">
        <v>0.36740378459383921</v>
      </c>
      <c r="G239" s="243"/>
      <c r="H239" s="244">
        <v>70</v>
      </c>
      <c r="I239" s="244">
        <v>18.020248879492254</v>
      </c>
      <c r="J239" s="244">
        <v>4899</v>
      </c>
      <c r="K239" s="245">
        <v>0.36783524963241993</v>
      </c>
      <c r="L239" s="243"/>
      <c r="M239" s="244">
        <v>132</v>
      </c>
      <c r="N239" s="244">
        <v>32.297559948808846</v>
      </c>
      <c r="O239" s="244">
        <v>8785</v>
      </c>
      <c r="P239" s="245">
        <v>0.3676443932704479</v>
      </c>
      <c r="Q239" s="39"/>
      <c r="R239" s="225"/>
      <c r="S239" s="225"/>
      <c r="T239" s="225"/>
      <c r="U239" s="225"/>
    </row>
    <row r="240" spans="1:21" x14ac:dyDescent="0.25">
      <c r="A240" s="248" t="s">
        <v>982</v>
      </c>
      <c r="B240" s="39" t="s">
        <v>583</v>
      </c>
      <c r="C240" s="41">
        <v>61</v>
      </c>
      <c r="D240" s="41">
        <v>55.456841225548928</v>
      </c>
      <c r="E240" s="41">
        <v>2307</v>
      </c>
      <c r="F240" s="239">
        <v>0.6162626716586953</v>
      </c>
      <c r="G240" s="243"/>
      <c r="H240" s="244">
        <v>108</v>
      </c>
      <c r="I240" s="244">
        <v>25.703890806742862</v>
      </c>
      <c r="J240" s="244">
        <v>3078</v>
      </c>
      <c r="K240" s="245">
        <v>0.83508417175902727</v>
      </c>
      <c r="L240" s="243"/>
      <c r="M240" s="244">
        <v>169</v>
      </c>
      <c r="N240" s="244">
        <v>39.921070641908962</v>
      </c>
      <c r="O240" s="244">
        <v>5385</v>
      </c>
      <c r="P240" s="245">
        <v>0.74133835918122493</v>
      </c>
      <c r="Q240" s="39"/>
      <c r="R240" s="225"/>
      <c r="S240" s="225"/>
      <c r="T240" s="225"/>
      <c r="U240" s="225"/>
    </row>
    <row r="241" spans="1:21" x14ac:dyDescent="0.25">
      <c r="A241" s="194" t="s">
        <v>584</v>
      </c>
      <c r="B241" s="39" t="s">
        <v>585</v>
      </c>
      <c r="C241" s="41">
        <v>45</v>
      </c>
      <c r="D241" s="41">
        <v>31.51277875557134</v>
      </c>
      <c r="E241" s="41">
        <v>2019</v>
      </c>
      <c r="F241" s="239">
        <v>0.35175439629343574</v>
      </c>
      <c r="G241" s="243"/>
      <c r="H241" s="244">
        <v>51</v>
      </c>
      <c r="I241" s="244">
        <v>8.1846747456089357</v>
      </c>
      <c r="J241" s="244">
        <v>2719</v>
      </c>
      <c r="K241" s="245">
        <v>0.30101782808418304</v>
      </c>
      <c r="L241" s="243"/>
      <c r="M241" s="244">
        <v>96</v>
      </c>
      <c r="N241" s="244">
        <v>15.286596006773403</v>
      </c>
      <c r="O241" s="244">
        <v>4738</v>
      </c>
      <c r="P241" s="245">
        <v>0.32263815970395532</v>
      </c>
      <c r="Q241" s="39"/>
      <c r="R241" s="225"/>
      <c r="S241" s="225"/>
      <c r="T241" s="225"/>
      <c r="U241" s="225"/>
    </row>
    <row r="242" spans="1:21" x14ac:dyDescent="0.25">
      <c r="A242" s="194" t="s">
        <v>586</v>
      </c>
      <c r="B242" s="39" t="s">
        <v>587</v>
      </c>
      <c r="C242" s="41">
        <v>129</v>
      </c>
      <c r="D242" s="41">
        <v>106.59299806104472</v>
      </c>
      <c r="E242" s="41">
        <v>2545</v>
      </c>
      <c r="F242" s="239">
        <v>1.4406138108338351</v>
      </c>
      <c r="G242" s="243"/>
      <c r="H242" s="244">
        <v>218</v>
      </c>
      <c r="I242" s="244">
        <v>56.069693950309933</v>
      </c>
      <c r="J242" s="244">
        <v>3647</v>
      </c>
      <c r="K242" s="245">
        <v>1.5374196312122272</v>
      </c>
      <c r="L242" s="243"/>
      <c r="M242" s="244">
        <v>347</v>
      </c>
      <c r="N242" s="244">
        <v>92.733315436031035</v>
      </c>
      <c r="O242" s="244">
        <v>6192</v>
      </c>
      <c r="P242" s="245">
        <v>1.4976310632433953</v>
      </c>
      <c r="Q242" s="39"/>
      <c r="R242" s="225"/>
      <c r="S242" s="225"/>
      <c r="T242" s="225"/>
      <c r="U242" s="225"/>
    </row>
    <row r="243" spans="1:21" x14ac:dyDescent="0.25">
      <c r="A243" s="248" t="s">
        <v>983</v>
      </c>
      <c r="B243" s="39" t="s">
        <v>589</v>
      </c>
      <c r="C243" s="41">
        <v>89</v>
      </c>
      <c r="D243" s="41">
        <v>74.360683759301097</v>
      </c>
      <c r="E243" s="41">
        <v>2627</v>
      </c>
      <c r="F243" s="239">
        <v>0.71287087914546898</v>
      </c>
      <c r="G243" s="243"/>
      <c r="H243" s="244">
        <v>145</v>
      </c>
      <c r="I243" s="244">
        <v>31.859636154648026</v>
      </c>
      <c r="J243" s="244">
        <v>3558</v>
      </c>
      <c r="K243" s="245">
        <v>0.89543665414974771</v>
      </c>
      <c r="L243" s="243"/>
      <c r="M243" s="244">
        <v>234</v>
      </c>
      <c r="N243" s="244">
        <v>50.586754149799496</v>
      </c>
      <c r="O243" s="244">
        <v>6185</v>
      </c>
      <c r="P243" s="245">
        <v>0.81789416572028295</v>
      </c>
      <c r="Q243" s="39"/>
      <c r="R243" s="225"/>
      <c r="S243" s="225"/>
      <c r="T243" s="225"/>
      <c r="U243" s="225"/>
    </row>
    <row r="244" spans="1:21" x14ac:dyDescent="0.25">
      <c r="A244" s="194"/>
      <c r="B244" s="39"/>
      <c r="C244" s="41"/>
      <c r="D244" s="41"/>
      <c r="E244" s="41"/>
      <c r="F244" s="239"/>
      <c r="G244" s="39"/>
      <c r="H244" s="41"/>
      <c r="I244" s="41"/>
      <c r="J244" s="41"/>
      <c r="K244" s="240"/>
      <c r="L244" s="39"/>
      <c r="M244" s="41"/>
      <c r="N244" s="41"/>
      <c r="O244" s="41"/>
      <c r="P244" s="240"/>
      <c r="Q244" s="39"/>
      <c r="R244" s="225"/>
      <c r="S244" s="225"/>
      <c r="T244" s="225"/>
      <c r="U244" s="225"/>
    </row>
    <row r="245" spans="1:21" x14ac:dyDescent="0.25">
      <c r="A245" s="192" t="s">
        <v>590</v>
      </c>
      <c r="B245" s="37" t="s">
        <v>591</v>
      </c>
      <c r="C245" s="41">
        <v>102</v>
      </c>
      <c r="D245" s="41">
        <v>88.440927917175785</v>
      </c>
      <c r="E245" s="41">
        <v>17816</v>
      </c>
      <c r="F245" s="239">
        <v>0.18548898163710495</v>
      </c>
      <c r="G245" s="39"/>
      <c r="H245" s="41">
        <v>183</v>
      </c>
      <c r="I245" s="41">
        <v>54.990586499475839</v>
      </c>
      <c r="J245" s="41">
        <v>23731</v>
      </c>
      <c r="K245" s="240">
        <v>0.23172469132980422</v>
      </c>
      <c r="L245" s="39"/>
      <c r="M245" s="41">
        <v>285</v>
      </c>
      <c r="N245" s="41">
        <v>88.037303467942451</v>
      </c>
      <c r="O245" s="41">
        <v>41547</v>
      </c>
      <c r="P245" s="240">
        <v>0.21189809966530063</v>
      </c>
      <c r="Q245" s="39"/>
      <c r="R245" s="225"/>
      <c r="S245" s="225"/>
      <c r="T245" s="225"/>
      <c r="U245" s="225"/>
    </row>
    <row r="246" spans="1:21" x14ac:dyDescent="0.25">
      <c r="A246" s="194" t="s">
        <v>592</v>
      </c>
      <c r="B246" s="39" t="s">
        <v>593</v>
      </c>
      <c r="C246" s="41">
        <v>8</v>
      </c>
      <c r="D246" s="41">
        <v>6.9653326425272795</v>
      </c>
      <c r="E246" s="41">
        <v>2736</v>
      </c>
      <c r="F246" s="239">
        <v>0.1268746305011855</v>
      </c>
      <c r="G246" s="243"/>
      <c r="H246" s="244">
        <v>12</v>
      </c>
      <c r="I246" s="244">
        <v>2.5348985550184304</v>
      </c>
      <c r="J246" s="244">
        <v>3698</v>
      </c>
      <c r="K246" s="245">
        <v>6.8547824635436197E-2</v>
      </c>
      <c r="L246" s="243"/>
      <c r="M246" s="244">
        <v>20</v>
      </c>
      <c r="N246" s="244">
        <v>6.0061884455308654</v>
      </c>
      <c r="O246" s="244">
        <v>6434</v>
      </c>
      <c r="P246" s="245">
        <v>9.3350768503743631E-2</v>
      </c>
      <c r="Q246" s="39"/>
      <c r="R246" s="225"/>
      <c r="S246" s="225"/>
      <c r="T246" s="225"/>
      <c r="U246" s="225"/>
    </row>
    <row r="247" spans="1:21" x14ac:dyDescent="0.25">
      <c r="A247" s="194" t="s">
        <v>594</v>
      </c>
      <c r="B247" s="39" t="s">
        <v>595</v>
      </c>
      <c r="C247" s="41">
        <v>13</v>
      </c>
      <c r="D247" s="41">
        <v>11.062965625693652</v>
      </c>
      <c r="E247" s="41">
        <v>2356</v>
      </c>
      <c r="F247" s="239">
        <v>0.16574018932664392</v>
      </c>
      <c r="G247" s="243"/>
      <c r="H247" s="244">
        <v>17</v>
      </c>
      <c r="I247" s="244">
        <v>6.3818492037009431</v>
      </c>
      <c r="J247" s="244">
        <v>2931</v>
      </c>
      <c r="K247" s="245">
        <v>0.21773624031733005</v>
      </c>
      <c r="L247" s="243"/>
      <c r="M247" s="244">
        <v>30</v>
      </c>
      <c r="N247" s="244">
        <v>10.286688064236674</v>
      </c>
      <c r="O247" s="244">
        <v>5287</v>
      </c>
      <c r="P247" s="245">
        <v>0.19456569064188908</v>
      </c>
      <c r="Q247" s="39"/>
      <c r="R247" s="225"/>
      <c r="S247" s="225"/>
      <c r="T247" s="225"/>
      <c r="U247" s="225"/>
    </row>
    <row r="248" spans="1:21" x14ac:dyDescent="0.25">
      <c r="A248" s="194" t="s">
        <v>596</v>
      </c>
      <c r="B248" s="39" t="s">
        <v>597</v>
      </c>
      <c r="C248" s="41">
        <v>16</v>
      </c>
      <c r="D248" s="41">
        <v>13.632971439175879</v>
      </c>
      <c r="E248" s="41">
        <v>2145</v>
      </c>
      <c r="F248" s="239">
        <v>0.3259714908182697</v>
      </c>
      <c r="G248" s="243"/>
      <c r="H248" s="244">
        <v>12</v>
      </c>
      <c r="I248" s="244">
        <v>4.4110636041008782</v>
      </c>
      <c r="J248" s="244">
        <v>2876</v>
      </c>
      <c r="K248" s="245">
        <v>0.1533749514638692</v>
      </c>
      <c r="L248" s="243"/>
      <c r="M248" s="244">
        <v>28</v>
      </c>
      <c r="N248" s="244">
        <v>11.403152082152763</v>
      </c>
      <c r="O248" s="244">
        <v>5021</v>
      </c>
      <c r="P248" s="245">
        <v>0.22710918307414385</v>
      </c>
      <c r="Q248" s="39"/>
      <c r="R248" s="225"/>
      <c r="S248" s="225"/>
      <c r="T248" s="225"/>
      <c r="U248" s="225"/>
    </row>
    <row r="249" spans="1:21" x14ac:dyDescent="0.25">
      <c r="A249" s="194" t="s">
        <v>598</v>
      </c>
      <c r="B249" s="39" t="s">
        <v>599</v>
      </c>
      <c r="C249" s="41">
        <v>10</v>
      </c>
      <c r="D249" s="41">
        <v>8.6852184599476718</v>
      </c>
      <c r="E249" s="41">
        <v>3194</v>
      </c>
      <c r="F249" s="239">
        <v>5.6083474036097695E-2</v>
      </c>
      <c r="G249" s="243"/>
      <c r="H249" s="244">
        <v>15</v>
      </c>
      <c r="I249" s="244">
        <v>3.9168511559381129</v>
      </c>
      <c r="J249" s="244">
        <v>4152</v>
      </c>
      <c r="K249" s="245">
        <v>9.4336492195041255E-2</v>
      </c>
      <c r="L249" s="243"/>
      <c r="M249" s="244">
        <v>25</v>
      </c>
      <c r="N249" s="244">
        <v>5.7081573166510733</v>
      </c>
      <c r="O249" s="244">
        <v>7346</v>
      </c>
      <c r="P249" s="245">
        <v>7.7704292358440966E-2</v>
      </c>
      <c r="Q249" s="39"/>
      <c r="R249" s="225"/>
      <c r="S249" s="225"/>
      <c r="T249" s="225"/>
      <c r="U249" s="225"/>
    </row>
    <row r="250" spans="1:21" x14ac:dyDescent="0.25">
      <c r="A250" s="194" t="s">
        <v>600</v>
      </c>
      <c r="B250" s="39" t="s">
        <v>601</v>
      </c>
      <c r="C250" s="41">
        <v>0</v>
      </c>
      <c r="D250" s="41">
        <v>0</v>
      </c>
      <c r="E250" s="41">
        <v>1685</v>
      </c>
      <c r="F250" s="239">
        <v>0</v>
      </c>
      <c r="G250" s="243"/>
      <c r="H250" s="244">
        <v>7</v>
      </c>
      <c r="I250" s="244">
        <v>2.6856678070176589</v>
      </c>
      <c r="J250" s="244">
        <v>2125</v>
      </c>
      <c r="K250" s="245">
        <v>0.1263843673890663</v>
      </c>
      <c r="L250" s="243"/>
      <c r="M250" s="244">
        <v>7</v>
      </c>
      <c r="N250" s="244">
        <v>2.6856678070176589</v>
      </c>
      <c r="O250" s="244">
        <v>3810</v>
      </c>
      <c r="P250" s="245">
        <v>7.0489968688127527E-2</v>
      </c>
      <c r="Q250" s="39"/>
      <c r="R250" s="225"/>
      <c r="S250" s="225"/>
      <c r="T250" s="225"/>
      <c r="U250" s="225"/>
    </row>
    <row r="251" spans="1:21" x14ac:dyDescent="0.25">
      <c r="A251" s="194" t="s">
        <v>602</v>
      </c>
      <c r="B251" s="39" t="s">
        <v>603</v>
      </c>
      <c r="C251" s="41">
        <v>52</v>
      </c>
      <c r="D251" s="41">
        <v>45.677750464384253</v>
      </c>
      <c r="E251" s="41">
        <v>3481</v>
      </c>
      <c r="F251" s="239">
        <v>0.46464222788064286</v>
      </c>
      <c r="G251" s="243"/>
      <c r="H251" s="244">
        <v>107</v>
      </c>
      <c r="I251" s="244">
        <v>33.103616962492815</v>
      </c>
      <c r="J251" s="244">
        <v>4795</v>
      </c>
      <c r="K251" s="245">
        <v>0.69037783029182098</v>
      </c>
      <c r="L251" s="243"/>
      <c r="M251" s="244">
        <v>159</v>
      </c>
      <c r="N251" s="244">
        <v>49.277812915017989</v>
      </c>
      <c r="O251" s="244">
        <v>8276</v>
      </c>
      <c r="P251" s="245">
        <v>0.59543031555120818</v>
      </c>
      <c r="Q251" s="39"/>
      <c r="R251" s="225"/>
      <c r="S251" s="225"/>
      <c r="T251" s="225"/>
      <c r="U251" s="225"/>
    </row>
    <row r="252" spans="1:21" x14ac:dyDescent="0.25">
      <c r="A252" s="194" t="s">
        <v>604</v>
      </c>
      <c r="B252" s="39" t="s">
        <v>605</v>
      </c>
      <c r="C252" s="41">
        <v>3</v>
      </c>
      <c r="D252" s="41">
        <v>2.4166892854470525</v>
      </c>
      <c r="E252" s="41">
        <v>2219</v>
      </c>
      <c r="F252" s="239">
        <v>3.2131483827329096E-2</v>
      </c>
      <c r="G252" s="243"/>
      <c r="H252" s="244">
        <v>13</v>
      </c>
      <c r="I252" s="244">
        <v>1.9566392112070028</v>
      </c>
      <c r="J252" s="244">
        <v>3154</v>
      </c>
      <c r="K252" s="245">
        <v>6.2036753684432552E-2</v>
      </c>
      <c r="L252" s="243"/>
      <c r="M252" s="244">
        <v>16</v>
      </c>
      <c r="N252" s="244">
        <v>2.6696368373354353</v>
      </c>
      <c r="O252" s="244">
        <v>5373</v>
      </c>
      <c r="P252" s="245">
        <v>4.9686149959714036E-2</v>
      </c>
      <c r="Q252" s="39"/>
      <c r="R252" s="225"/>
      <c r="S252" s="225"/>
      <c r="T252" s="225"/>
      <c r="U252" s="225"/>
    </row>
    <row r="253" spans="1:21" x14ac:dyDescent="0.25">
      <c r="A253" s="194"/>
      <c r="B253" s="39"/>
      <c r="C253" s="41"/>
      <c r="D253" s="41"/>
      <c r="E253" s="41"/>
      <c r="F253" s="239"/>
      <c r="G253" s="39"/>
      <c r="H253" s="41"/>
      <c r="I253" s="41"/>
      <c r="J253" s="41"/>
      <c r="K253" s="240"/>
      <c r="L253" s="39"/>
      <c r="M253" s="41"/>
      <c r="N253" s="41"/>
      <c r="O253" s="41"/>
      <c r="P253" s="240"/>
      <c r="Q253" s="39"/>
      <c r="R253" s="225"/>
      <c r="S253" s="225"/>
      <c r="T253" s="225"/>
      <c r="U253" s="225"/>
    </row>
    <row r="254" spans="1:21" x14ac:dyDescent="0.25">
      <c r="A254" s="192" t="s">
        <v>606</v>
      </c>
      <c r="B254" s="37" t="s">
        <v>607</v>
      </c>
      <c r="C254" s="41">
        <v>85</v>
      </c>
      <c r="D254" s="41">
        <v>69.691603085865879</v>
      </c>
      <c r="E254" s="41">
        <v>16122</v>
      </c>
      <c r="F254" s="239">
        <v>8.9992518494324145E-2</v>
      </c>
      <c r="G254" s="39"/>
      <c r="H254" s="41">
        <v>204</v>
      </c>
      <c r="I254" s="41">
        <v>35.869249013240569</v>
      </c>
      <c r="J254" s="41">
        <v>20778</v>
      </c>
      <c r="K254" s="240">
        <v>0.17263090294176806</v>
      </c>
      <c r="L254" s="39"/>
      <c r="M254" s="41">
        <v>289</v>
      </c>
      <c r="N254" s="41">
        <v>50.377842844895511</v>
      </c>
      <c r="O254" s="41">
        <v>36900</v>
      </c>
      <c r="P254" s="240">
        <v>0.13652531936286047</v>
      </c>
      <c r="Q254" s="39"/>
      <c r="R254" s="225"/>
      <c r="S254" s="225"/>
      <c r="T254" s="225"/>
      <c r="U254" s="225"/>
    </row>
    <row r="255" spans="1:21" x14ac:dyDescent="0.25">
      <c r="A255" s="194" t="s">
        <v>608</v>
      </c>
      <c r="B255" s="39" t="s">
        <v>609</v>
      </c>
      <c r="C255" s="41">
        <v>6</v>
      </c>
      <c r="D255" s="41">
        <v>5.0422311107902944</v>
      </c>
      <c r="E255" s="41">
        <v>1752</v>
      </c>
      <c r="F255" s="239">
        <v>3.2053368214131517E-2</v>
      </c>
      <c r="G255" s="243"/>
      <c r="H255" s="244">
        <v>10</v>
      </c>
      <c r="I255" s="244">
        <v>1.8621743148170322</v>
      </c>
      <c r="J255" s="244">
        <v>1965</v>
      </c>
      <c r="K255" s="245">
        <v>9.4767140703156852E-2</v>
      </c>
      <c r="L255" s="243"/>
      <c r="M255" s="244">
        <v>16</v>
      </c>
      <c r="N255" s="244">
        <v>2.4237493259286165</v>
      </c>
      <c r="O255" s="244">
        <v>3717</v>
      </c>
      <c r="P255" s="245">
        <v>6.5207138174027887E-2</v>
      </c>
      <c r="Q255" s="39"/>
      <c r="R255" s="225"/>
      <c r="S255" s="225"/>
      <c r="T255" s="225"/>
      <c r="U255" s="225"/>
    </row>
    <row r="256" spans="1:21" x14ac:dyDescent="0.25">
      <c r="A256" s="194" t="s">
        <v>610</v>
      </c>
      <c r="B256" s="39" t="s">
        <v>611</v>
      </c>
      <c r="C256" s="41">
        <v>2</v>
      </c>
      <c r="D256" s="41">
        <v>1.9391902988904755</v>
      </c>
      <c r="E256" s="41">
        <v>1685</v>
      </c>
      <c r="F256" s="239">
        <v>5.7161090937455687E-2</v>
      </c>
      <c r="G256" s="243"/>
      <c r="H256" s="244">
        <v>13</v>
      </c>
      <c r="I256" s="244">
        <v>4.1981771945541997</v>
      </c>
      <c r="J256" s="244">
        <v>2510</v>
      </c>
      <c r="K256" s="245">
        <v>0.16725805555992829</v>
      </c>
      <c r="L256" s="243"/>
      <c r="M256" s="244">
        <v>15</v>
      </c>
      <c r="N256" s="244">
        <v>5.1613415768503277</v>
      </c>
      <c r="O256" s="244">
        <v>4195</v>
      </c>
      <c r="P256" s="245">
        <v>0.12303555606317824</v>
      </c>
      <c r="Q256" s="39"/>
      <c r="R256" s="225"/>
      <c r="S256" s="225"/>
      <c r="T256" s="225"/>
      <c r="U256" s="225"/>
    </row>
    <row r="257" spans="1:21" x14ac:dyDescent="0.25">
      <c r="A257" s="194" t="s">
        <v>612</v>
      </c>
      <c r="B257" s="39" t="s">
        <v>613</v>
      </c>
      <c r="C257" s="41">
        <v>48</v>
      </c>
      <c r="D257" s="41">
        <v>39.433591793518033</v>
      </c>
      <c r="E257" s="41">
        <v>3651</v>
      </c>
      <c r="F257" s="239">
        <v>0.24293609122913448</v>
      </c>
      <c r="G257" s="243"/>
      <c r="H257" s="244">
        <v>130</v>
      </c>
      <c r="I257" s="244">
        <v>18.918851890026758</v>
      </c>
      <c r="J257" s="244">
        <v>5020</v>
      </c>
      <c r="K257" s="245">
        <v>0.37686955956228602</v>
      </c>
      <c r="L257" s="243"/>
      <c r="M257" s="244">
        <v>178</v>
      </c>
      <c r="N257" s="244">
        <v>27.788448580802459</v>
      </c>
      <c r="O257" s="244">
        <v>8671</v>
      </c>
      <c r="P257" s="245">
        <v>0.32047570730945057</v>
      </c>
      <c r="Q257" s="39"/>
      <c r="R257" s="225"/>
      <c r="S257" s="225"/>
      <c r="T257" s="225"/>
      <c r="U257" s="225"/>
    </row>
    <row r="258" spans="1:21" x14ac:dyDescent="0.25">
      <c r="A258" s="194" t="s">
        <v>614</v>
      </c>
      <c r="B258" s="39" t="s">
        <v>615</v>
      </c>
      <c r="C258" s="41">
        <v>5</v>
      </c>
      <c r="D258" s="41">
        <v>4.2840437182059681</v>
      </c>
      <c r="E258" s="41">
        <v>1951</v>
      </c>
      <c r="F258" s="239">
        <v>5.6165306951726696E-2</v>
      </c>
      <c r="G258" s="243"/>
      <c r="H258" s="244">
        <v>13</v>
      </c>
      <c r="I258" s="244">
        <v>2.1760357860335562</v>
      </c>
      <c r="J258" s="244">
        <v>2330</v>
      </c>
      <c r="K258" s="245">
        <v>9.3392093821182673E-2</v>
      </c>
      <c r="L258" s="243"/>
      <c r="M258" s="244">
        <v>18</v>
      </c>
      <c r="N258" s="244">
        <v>3.271820924661744</v>
      </c>
      <c r="O258" s="244">
        <v>4281</v>
      </c>
      <c r="P258" s="245">
        <v>7.64265574553082E-2</v>
      </c>
      <c r="Q258" s="39"/>
      <c r="R258" s="225"/>
      <c r="S258" s="225"/>
      <c r="T258" s="225"/>
      <c r="U258" s="225"/>
    </row>
    <row r="259" spans="1:21" x14ac:dyDescent="0.25">
      <c r="A259" s="194" t="s">
        <v>616</v>
      </c>
      <c r="B259" s="39" t="s">
        <v>617</v>
      </c>
      <c r="C259" s="41">
        <v>5</v>
      </c>
      <c r="D259" s="41">
        <v>3.0889835523727514</v>
      </c>
      <c r="E259" s="41">
        <v>2476</v>
      </c>
      <c r="F259" s="239">
        <v>4.9940688992913991E-2</v>
      </c>
      <c r="G259" s="243"/>
      <c r="H259" s="244">
        <v>13</v>
      </c>
      <c r="I259" s="244">
        <v>2.4632470568313116</v>
      </c>
      <c r="J259" s="244">
        <v>3140</v>
      </c>
      <c r="K259" s="245">
        <v>7.8447358497812467E-2</v>
      </c>
      <c r="L259" s="243"/>
      <c r="M259" s="244">
        <v>18</v>
      </c>
      <c r="N259" s="244">
        <v>3.6997785162958623</v>
      </c>
      <c r="O259" s="244">
        <v>5616</v>
      </c>
      <c r="P259" s="245">
        <v>6.5879247085040282E-2</v>
      </c>
      <c r="Q259" s="39"/>
      <c r="R259" s="225"/>
      <c r="S259" s="225"/>
      <c r="T259" s="225"/>
      <c r="U259" s="225"/>
    </row>
    <row r="260" spans="1:21" x14ac:dyDescent="0.25">
      <c r="A260" s="194" t="s">
        <v>618</v>
      </c>
      <c r="B260" s="39" t="s">
        <v>619</v>
      </c>
      <c r="C260" s="41">
        <v>12</v>
      </c>
      <c r="D260" s="41">
        <v>9.5214693934112802</v>
      </c>
      <c r="E260" s="41">
        <v>2152</v>
      </c>
      <c r="F260" s="239">
        <v>4.1086395671555608E-2</v>
      </c>
      <c r="G260" s="243"/>
      <c r="H260" s="244">
        <v>11</v>
      </c>
      <c r="I260" s="244">
        <v>3.2246374734544698</v>
      </c>
      <c r="J260" s="244">
        <v>2692</v>
      </c>
      <c r="K260" s="245">
        <v>0.11978593883560437</v>
      </c>
      <c r="L260" s="243"/>
      <c r="M260" s="244">
        <v>23</v>
      </c>
      <c r="N260" s="244">
        <v>4.108816708306346</v>
      </c>
      <c r="O260" s="244">
        <v>4844</v>
      </c>
      <c r="P260" s="245">
        <v>8.4822805704094673E-2</v>
      </c>
      <c r="Q260" s="39"/>
      <c r="R260" s="225"/>
      <c r="S260" s="225"/>
      <c r="T260" s="225"/>
      <c r="U260" s="225"/>
    </row>
    <row r="261" spans="1:21" x14ac:dyDescent="0.25">
      <c r="A261" s="194" t="s">
        <v>620</v>
      </c>
      <c r="B261" s="39" t="s">
        <v>621</v>
      </c>
      <c r="C261" s="41">
        <v>7</v>
      </c>
      <c r="D261" s="41">
        <v>6.3820932186770838</v>
      </c>
      <c r="E261" s="41">
        <v>2455</v>
      </c>
      <c r="F261" s="239">
        <v>3.6568713422684827E-2</v>
      </c>
      <c r="G261" s="243"/>
      <c r="H261" s="244">
        <v>14</v>
      </c>
      <c r="I261" s="244">
        <v>3.0261252975232464</v>
      </c>
      <c r="J261" s="244">
        <v>3121</v>
      </c>
      <c r="K261" s="245">
        <v>9.6960118472388543E-2</v>
      </c>
      <c r="L261" s="243"/>
      <c r="M261" s="244">
        <v>21</v>
      </c>
      <c r="N261" s="244">
        <v>3.9238872120501589</v>
      </c>
      <c r="O261" s="244">
        <v>5576</v>
      </c>
      <c r="P261" s="245">
        <v>7.0371004520268274E-2</v>
      </c>
      <c r="Q261" s="39"/>
      <c r="R261" s="225"/>
      <c r="S261" s="225"/>
      <c r="T261" s="225"/>
      <c r="U261" s="225"/>
    </row>
    <row r="262" spans="1:21" x14ac:dyDescent="0.25">
      <c r="A262" s="190"/>
      <c r="B262" s="39"/>
      <c r="C262" s="41"/>
      <c r="D262" s="41"/>
      <c r="E262" s="41"/>
      <c r="F262" s="239"/>
      <c r="G262" s="39"/>
      <c r="H262" s="41"/>
      <c r="I262" s="41"/>
      <c r="J262" s="41"/>
      <c r="K262" s="240"/>
      <c r="L262" s="39"/>
      <c r="M262" s="41"/>
      <c r="N262" s="41"/>
      <c r="O262" s="41"/>
      <c r="P262" s="240"/>
      <c r="Q262" s="39"/>
      <c r="R262" s="225"/>
      <c r="S262" s="225"/>
      <c r="T262" s="225"/>
      <c r="U262" s="225"/>
    </row>
    <row r="263" spans="1:21" s="229" customFormat="1" x14ac:dyDescent="0.25">
      <c r="A263" s="192" t="s">
        <v>622</v>
      </c>
      <c r="B263" s="37" t="s">
        <v>623</v>
      </c>
      <c r="C263" s="44">
        <v>32460</v>
      </c>
      <c r="D263" s="44">
        <v>30095.651392970285</v>
      </c>
      <c r="E263" s="44">
        <v>250697</v>
      </c>
      <c r="F263" s="241">
        <v>5.4569221875019585</v>
      </c>
      <c r="G263" s="37"/>
      <c r="H263" s="37">
        <v>40201</v>
      </c>
      <c r="I263" s="44">
        <v>17158.800055596228</v>
      </c>
      <c r="J263" s="44">
        <v>336732</v>
      </c>
      <c r="K263" s="241">
        <v>5.0956844183493777</v>
      </c>
      <c r="L263" s="37"/>
      <c r="M263" s="44">
        <v>72661</v>
      </c>
      <c r="N263" s="44">
        <v>30839.140271998014</v>
      </c>
      <c r="O263" s="44">
        <v>587429</v>
      </c>
      <c r="P263" s="242">
        <v>5.249849815381606</v>
      </c>
      <c r="Q263" s="37"/>
    </row>
    <row r="264" spans="1:21" x14ac:dyDescent="0.25">
      <c r="A264" s="194"/>
      <c r="B264" s="39"/>
      <c r="C264" s="41"/>
      <c r="D264" s="41"/>
      <c r="E264" s="41"/>
      <c r="F264" s="239"/>
      <c r="G264" s="39"/>
      <c r="H264" s="41"/>
      <c r="I264" s="41"/>
      <c r="J264" s="41"/>
      <c r="K264" s="240"/>
      <c r="L264" s="39"/>
      <c r="M264" s="41"/>
      <c r="N264" s="41"/>
      <c r="O264" s="41"/>
      <c r="P264" s="240"/>
      <c r="Q264" s="39"/>
      <c r="R264" s="225"/>
      <c r="S264" s="225"/>
      <c r="T264" s="225"/>
      <c r="U264" s="225"/>
    </row>
    <row r="265" spans="1:21" x14ac:dyDescent="0.25">
      <c r="A265" s="192" t="s">
        <v>624</v>
      </c>
      <c r="B265" s="37" t="s">
        <v>625</v>
      </c>
      <c r="C265" s="41">
        <v>15921</v>
      </c>
      <c r="D265" s="41">
        <v>15003.701059026358</v>
      </c>
      <c r="E265" s="41">
        <v>105198</v>
      </c>
      <c r="F265" s="239">
        <v>6.6456422408163345</v>
      </c>
      <c r="G265" s="39"/>
      <c r="H265" s="41">
        <v>18480</v>
      </c>
      <c r="I265" s="41">
        <v>8352.9473848076104</v>
      </c>
      <c r="J265" s="41">
        <v>136514</v>
      </c>
      <c r="K265" s="240">
        <v>6.1187478096075205</v>
      </c>
      <c r="L265" s="39"/>
      <c r="M265" s="41">
        <v>34401</v>
      </c>
      <c r="N265" s="41">
        <v>15344.030109301579</v>
      </c>
      <c r="O265" s="41">
        <v>241712</v>
      </c>
      <c r="P265" s="240">
        <v>6.3480630292668874</v>
      </c>
      <c r="Q265" s="39"/>
      <c r="R265" s="225"/>
      <c r="S265" s="225"/>
      <c r="T265" s="225"/>
      <c r="U265" s="225"/>
    </row>
    <row r="266" spans="1:21" x14ac:dyDescent="0.25">
      <c r="A266" s="194" t="s">
        <v>626</v>
      </c>
      <c r="B266" s="39" t="s">
        <v>627</v>
      </c>
      <c r="C266" s="41">
        <v>726</v>
      </c>
      <c r="D266" s="41">
        <v>683.59340630112865</v>
      </c>
      <c r="E266" s="41">
        <v>6291</v>
      </c>
      <c r="F266" s="239">
        <v>7.5192799632615062</v>
      </c>
      <c r="G266" s="243"/>
      <c r="H266" s="244">
        <v>805</v>
      </c>
      <c r="I266" s="244">
        <v>510.9251636474612</v>
      </c>
      <c r="J266" s="244">
        <v>7733</v>
      </c>
      <c r="K266" s="245">
        <v>6.6070756969799715</v>
      </c>
      <c r="L266" s="39"/>
      <c r="M266" s="41">
        <v>1531</v>
      </c>
      <c r="N266" s="41">
        <v>983.96306613624256</v>
      </c>
      <c r="O266" s="41">
        <v>14024</v>
      </c>
      <c r="P266" s="240">
        <v>7.0162797071894083</v>
      </c>
      <c r="Q266" s="39"/>
      <c r="R266" s="225"/>
      <c r="S266" s="225"/>
      <c r="T266" s="225"/>
      <c r="U266" s="225"/>
    </row>
    <row r="267" spans="1:21" x14ac:dyDescent="0.25">
      <c r="A267" s="190"/>
      <c r="B267" s="39" t="s">
        <v>998</v>
      </c>
      <c r="C267" s="41">
        <v>1525</v>
      </c>
      <c r="D267" s="41">
        <v>1454.998177635905</v>
      </c>
      <c r="E267" s="41">
        <v>9176</v>
      </c>
      <c r="F267" s="239">
        <v>5.640739949614991</v>
      </c>
      <c r="G267" s="39"/>
      <c r="H267" s="41">
        <v>1668</v>
      </c>
      <c r="I267" s="41">
        <v>596.12212442058581</v>
      </c>
      <c r="J267" s="41">
        <v>11733</v>
      </c>
      <c r="K267" s="239">
        <v>5.0807306266137031</v>
      </c>
      <c r="L267" s="243"/>
      <c r="M267" s="41">
        <v>3193</v>
      </c>
      <c r="N267" s="41">
        <v>1113.7164221972575</v>
      </c>
      <c r="O267" s="41">
        <v>20909</v>
      </c>
      <c r="P267" s="239">
        <v>5.3264930039564664</v>
      </c>
      <c r="Q267" s="39"/>
      <c r="R267" s="225"/>
      <c r="S267" s="225"/>
      <c r="T267" s="225"/>
      <c r="U267" s="225"/>
    </row>
    <row r="268" spans="1:21" x14ac:dyDescent="0.25">
      <c r="A268" s="211" t="s">
        <v>629</v>
      </c>
      <c r="B268" s="39" t="s">
        <v>630</v>
      </c>
      <c r="C268" s="189" t="s">
        <v>154</v>
      </c>
      <c r="D268" s="189" t="s">
        <v>154</v>
      </c>
      <c r="E268" s="189" t="s">
        <v>154</v>
      </c>
      <c r="F268" s="189" t="s">
        <v>154</v>
      </c>
      <c r="G268" s="189"/>
      <c r="H268" s="189" t="s">
        <v>154</v>
      </c>
      <c r="I268" s="189" t="s">
        <v>154</v>
      </c>
      <c r="J268" s="189" t="s">
        <v>154</v>
      </c>
      <c r="K268" s="189" t="s">
        <v>154</v>
      </c>
      <c r="L268" s="243"/>
      <c r="M268" s="189" t="s">
        <v>154</v>
      </c>
      <c r="N268" s="189" t="s">
        <v>154</v>
      </c>
      <c r="O268" s="189" t="s">
        <v>154</v>
      </c>
      <c r="P268" s="189" t="s">
        <v>154</v>
      </c>
      <c r="Q268" s="39"/>
      <c r="R268" s="225"/>
      <c r="S268" s="225"/>
      <c r="T268" s="225"/>
      <c r="U268" s="225"/>
    </row>
    <row r="269" spans="1:21" x14ac:dyDescent="0.25">
      <c r="A269" s="211" t="s">
        <v>631</v>
      </c>
      <c r="B269" s="39" t="s">
        <v>632</v>
      </c>
      <c r="C269" s="189" t="s">
        <v>154</v>
      </c>
      <c r="D269" s="189" t="s">
        <v>154</v>
      </c>
      <c r="E269" s="189" t="s">
        <v>154</v>
      </c>
      <c r="F269" s="189" t="s">
        <v>154</v>
      </c>
      <c r="G269" s="189"/>
      <c r="H269" s="189" t="s">
        <v>154</v>
      </c>
      <c r="I269" s="189" t="s">
        <v>154</v>
      </c>
      <c r="J269" s="189" t="s">
        <v>154</v>
      </c>
      <c r="K269" s="189" t="s">
        <v>154</v>
      </c>
      <c r="L269" s="243"/>
      <c r="M269" s="189" t="s">
        <v>154</v>
      </c>
      <c r="N269" s="189" t="s">
        <v>154</v>
      </c>
      <c r="O269" s="189" t="s">
        <v>154</v>
      </c>
      <c r="P269" s="189" t="s">
        <v>154</v>
      </c>
      <c r="Q269" s="39"/>
      <c r="R269" s="225"/>
      <c r="S269" s="225"/>
      <c r="T269" s="225"/>
      <c r="U269" s="225"/>
    </row>
    <row r="270" spans="1:21" x14ac:dyDescent="0.25">
      <c r="A270" s="194" t="s">
        <v>633</v>
      </c>
      <c r="B270" s="39" t="s">
        <v>634</v>
      </c>
      <c r="C270" s="41">
        <v>698</v>
      </c>
      <c r="D270" s="41">
        <v>650.45023223489966</v>
      </c>
      <c r="E270" s="41">
        <v>5588</v>
      </c>
      <c r="F270" s="239">
        <v>8.2035058228626578</v>
      </c>
      <c r="G270" s="243"/>
      <c r="H270" s="244">
        <v>787</v>
      </c>
      <c r="I270" s="244">
        <v>543.00292497552402</v>
      </c>
      <c r="J270" s="244">
        <v>6885</v>
      </c>
      <c r="K270" s="245">
        <v>7.8867527229560492</v>
      </c>
      <c r="L270" s="243"/>
      <c r="M270" s="244">
        <v>1485</v>
      </c>
      <c r="N270" s="244">
        <v>1001.4148303570894</v>
      </c>
      <c r="O270" s="244">
        <v>12473</v>
      </c>
      <c r="P270" s="245">
        <v>8.0286605496439467</v>
      </c>
      <c r="Q270" s="39"/>
      <c r="R270" s="225"/>
      <c r="S270" s="225"/>
      <c r="T270" s="225"/>
      <c r="U270" s="225"/>
    </row>
    <row r="271" spans="1:21" x14ac:dyDescent="0.25">
      <c r="A271" s="194" t="s">
        <v>635</v>
      </c>
      <c r="B271" s="39" t="s">
        <v>636</v>
      </c>
      <c r="C271" s="41">
        <v>1340</v>
      </c>
      <c r="D271" s="41">
        <v>1271.8649243827126</v>
      </c>
      <c r="E271" s="41">
        <v>8402</v>
      </c>
      <c r="F271" s="239">
        <v>6.8410842743563132</v>
      </c>
      <c r="G271" s="243"/>
      <c r="H271" s="244">
        <v>1432</v>
      </c>
      <c r="I271" s="244">
        <v>611.83835790955561</v>
      </c>
      <c r="J271" s="244">
        <v>10851</v>
      </c>
      <c r="K271" s="245">
        <v>5.6385435251087976</v>
      </c>
      <c r="L271" s="243"/>
      <c r="M271" s="244">
        <v>2772</v>
      </c>
      <c r="N271" s="244">
        <v>1186.626258640973</v>
      </c>
      <c r="O271" s="244">
        <v>19253</v>
      </c>
      <c r="P271" s="245">
        <v>6.1633317334491924</v>
      </c>
      <c r="Q271" s="39"/>
      <c r="R271" s="225"/>
      <c r="S271" s="225"/>
      <c r="T271" s="225"/>
      <c r="U271" s="225"/>
    </row>
    <row r="272" spans="1:21" x14ac:dyDescent="0.25">
      <c r="A272" s="194" t="s">
        <v>637</v>
      </c>
      <c r="B272" s="39" t="s">
        <v>638</v>
      </c>
      <c r="C272" s="41">
        <v>759</v>
      </c>
      <c r="D272" s="41">
        <v>721.43084512259691</v>
      </c>
      <c r="E272" s="41">
        <v>5804</v>
      </c>
      <c r="F272" s="239">
        <v>7.4211604505962683</v>
      </c>
      <c r="G272" s="243"/>
      <c r="H272" s="244">
        <v>924</v>
      </c>
      <c r="I272" s="244">
        <v>586.4795718131835</v>
      </c>
      <c r="J272" s="244">
        <v>7560</v>
      </c>
      <c r="K272" s="245">
        <v>7.7576662938251788</v>
      </c>
      <c r="L272" s="243"/>
      <c r="M272" s="244">
        <v>1683</v>
      </c>
      <c r="N272" s="244">
        <v>1017.2037243657909</v>
      </c>
      <c r="O272" s="244">
        <v>13364</v>
      </c>
      <c r="P272" s="245">
        <v>7.6115214334465042</v>
      </c>
      <c r="Q272" s="39"/>
      <c r="R272" s="225"/>
      <c r="S272" s="225"/>
      <c r="T272" s="225"/>
      <c r="U272" s="225"/>
    </row>
    <row r="273" spans="1:21" x14ac:dyDescent="0.25">
      <c r="A273" s="194" t="s">
        <v>639</v>
      </c>
      <c r="B273" s="39" t="s">
        <v>640</v>
      </c>
      <c r="C273" s="41">
        <v>384</v>
      </c>
      <c r="D273" s="41">
        <v>346.455930554107</v>
      </c>
      <c r="E273" s="41">
        <v>4588</v>
      </c>
      <c r="F273" s="239">
        <v>4.4467908849805839</v>
      </c>
      <c r="G273" s="243"/>
      <c r="H273" s="244">
        <v>433</v>
      </c>
      <c r="I273" s="244">
        <v>263.62885413839865</v>
      </c>
      <c r="J273" s="244">
        <v>5392</v>
      </c>
      <c r="K273" s="245">
        <v>4.8892591642878083</v>
      </c>
      <c r="L273" s="243"/>
      <c r="M273" s="244">
        <v>817</v>
      </c>
      <c r="N273" s="244">
        <v>467.64761994130782</v>
      </c>
      <c r="O273" s="244">
        <v>9980</v>
      </c>
      <c r="P273" s="245">
        <v>4.6858478952034854</v>
      </c>
      <c r="Q273" s="39"/>
      <c r="R273" s="225"/>
      <c r="S273" s="225"/>
      <c r="T273" s="225"/>
      <c r="U273" s="225"/>
    </row>
    <row r="274" spans="1:21" x14ac:dyDescent="0.25">
      <c r="A274" s="194" t="s">
        <v>641</v>
      </c>
      <c r="B274" s="39" t="s">
        <v>642</v>
      </c>
      <c r="C274" s="41">
        <v>1938</v>
      </c>
      <c r="D274" s="41">
        <v>1838.8905032634195</v>
      </c>
      <c r="E274" s="41">
        <v>9969</v>
      </c>
      <c r="F274" s="239">
        <v>8.4412788024002996</v>
      </c>
      <c r="G274" s="243"/>
      <c r="H274" s="244">
        <v>2081</v>
      </c>
      <c r="I274" s="244">
        <v>910.60080814919138</v>
      </c>
      <c r="J274" s="244">
        <v>12232</v>
      </c>
      <c r="K274" s="245">
        <v>7.4444147167200088</v>
      </c>
      <c r="L274" s="243"/>
      <c r="M274" s="244">
        <v>4019</v>
      </c>
      <c r="N274" s="244">
        <v>1752.1118919604774</v>
      </c>
      <c r="O274" s="244">
        <v>22201</v>
      </c>
      <c r="P274" s="245">
        <v>7.8920404124160051</v>
      </c>
      <c r="Q274" s="39"/>
      <c r="R274" s="225"/>
      <c r="S274" s="225"/>
      <c r="T274" s="225"/>
      <c r="U274" s="225"/>
    </row>
    <row r="275" spans="1:21" x14ac:dyDescent="0.25">
      <c r="A275" s="194" t="s">
        <v>643</v>
      </c>
      <c r="B275" s="39" t="s">
        <v>644</v>
      </c>
      <c r="C275" s="41">
        <v>1683</v>
      </c>
      <c r="D275" s="41">
        <v>1589.5315322670253</v>
      </c>
      <c r="E275" s="41">
        <v>9342</v>
      </c>
      <c r="F275" s="239">
        <v>6.0747572980181426</v>
      </c>
      <c r="G275" s="243"/>
      <c r="H275" s="244">
        <v>2243</v>
      </c>
      <c r="I275" s="244">
        <v>750.77808551360806</v>
      </c>
      <c r="J275" s="244">
        <v>12703</v>
      </c>
      <c r="K275" s="245">
        <v>5.9102423483713142</v>
      </c>
      <c r="L275" s="243"/>
      <c r="M275" s="244">
        <v>3926</v>
      </c>
      <c r="N275" s="244">
        <v>1318.2819122944629</v>
      </c>
      <c r="O275" s="244">
        <v>22045</v>
      </c>
      <c r="P275" s="245">
        <v>5.979958776568215</v>
      </c>
      <c r="Q275" s="39"/>
      <c r="R275" s="225"/>
      <c r="S275" s="225"/>
      <c r="T275" s="225"/>
      <c r="U275" s="225"/>
    </row>
    <row r="276" spans="1:21" x14ac:dyDescent="0.25">
      <c r="A276" s="194" t="s">
        <v>645</v>
      </c>
      <c r="B276" s="39" t="s">
        <v>646</v>
      </c>
      <c r="C276" s="41">
        <v>2172</v>
      </c>
      <c r="D276" s="41">
        <v>2042.0293195988486</v>
      </c>
      <c r="E276" s="41">
        <v>11533</v>
      </c>
      <c r="F276" s="239">
        <v>6.9273626165179163</v>
      </c>
      <c r="G276" s="243"/>
      <c r="H276" s="244">
        <v>2414</v>
      </c>
      <c r="I276" s="244">
        <v>938.70954285497282</v>
      </c>
      <c r="J276" s="244">
        <v>15849</v>
      </c>
      <c r="K276" s="245">
        <v>5.9228313638398182</v>
      </c>
      <c r="L276" s="243"/>
      <c r="M276" s="244">
        <v>4586</v>
      </c>
      <c r="N276" s="244">
        <v>1737.6422734179841</v>
      </c>
      <c r="O276" s="244">
        <v>27382</v>
      </c>
      <c r="P276" s="245">
        <v>6.3459289804177352</v>
      </c>
      <c r="Q276" s="39"/>
      <c r="R276" s="225"/>
      <c r="S276" s="225"/>
      <c r="T276" s="225"/>
      <c r="U276" s="225"/>
    </row>
    <row r="277" spans="1:21" x14ac:dyDescent="0.25">
      <c r="A277" s="194" t="s">
        <v>647</v>
      </c>
      <c r="B277" s="39" t="s">
        <v>648</v>
      </c>
      <c r="C277" s="41">
        <v>2794</v>
      </c>
      <c r="D277" s="41">
        <v>2654.5898112057612</v>
      </c>
      <c r="E277" s="41">
        <v>9911</v>
      </c>
      <c r="F277" s="239">
        <v>10.893281947176758</v>
      </c>
      <c r="G277" s="243"/>
      <c r="H277" s="244">
        <v>3231</v>
      </c>
      <c r="I277" s="244">
        <v>1260.5559049571452</v>
      </c>
      <c r="J277" s="244">
        <v>12580</v>
      </c>
      <c r="K277" s="245">
        <v>10.020317209516257</v>
      </c>
      <c r="L277" s="243"/>
      <c r="M277" s="244">
        <v>6025</v>
      </c>
      <c r="N277" s="244">
        <v>2340.1890787418338</v>
      </c>
      <c r="O277" s="244">
        <v>22491</v>
      </c>
      <c r="P277" s="245">
        <v>10.405002350904068</v>
      </c>
      <c r="Q277" s="39"/>
      <c r="R277" s="225"/>
      <c r="S277" s="225"/>
      <c r="T277" s="225"/>
      <c r="U277" s="225"/>
    </row>
    <row r="278" spans="1:21" x14ac:dyDescent="0.25">
      <c r="A278" s="194" t="s">
        <v>649</v>
      </c>
      <c r="B278" s="39" t="s">
        <v>650</v>
      </c>
      <c r="C278" s="41">
        <v>585</v>
      </c>
      <c r="D278" s="41">
        <v>549.50602672080913</v>
      </c>
      <c r="E278" s="41">
        <v>8446</v>
      </c>
      <c r="F278" s="239">
        <v>4.4269278030277386</v>
      </c>
      <c r="G278" s="243"/>
      <c r="H278" s="244">
        <v>769</v>
      </c>
      <c r="I278" s="244">
        <v>515.92746617091939</v>
      </c>
      <c r="J278" s="244">
        <v>11676</v>
      </c>
      <c r="K278" s="245">
        <v>4.418700463951005</v>
      </c>
      <c r="L278" s="243"/>
      <c r="M278" s="244">
        <v>1354</v>
      </c>
      <c r="N278" s="244">
        <v>889.82578841464215</v>
      </c>
      <c r="O278" s="244">
        <v>20122</v>
      </c>
      <c r="P278" s="245">
        <v>4.4221538038696062</v>
      </c>
      <c r="Q278" s="39"/>
      <c r="R278" s="225"/>
      <c r="S278" s="225"/>
      <c r="T278" s="225"/>
      <c r="U278" s="225"/>
    </row>
    <row r="279" spans="1:21" x14ac:dyDescent="0.25">
      <c r="A279" s="194" t="s">
        <v>651</v>
      </c>
      <c r="B279" s="39" t="s">
        <v>652</v>
      </c>
      <c r="C279" s="41">
        <v>721</v>
      </c>
      <c r="D279" s="41">
        <v>675.46596475496312</v>
      </c>
      <c r="E279" s="41">
        <v>10136</v>
      </c>
      <c r="F279" s="239">
        <v>3.9444462032197034</v>
      </c>
      <c r="G279" s="243"/>
      <c r="H279" s="244">
        <v>853</v>
      </c>
      <c r="I279" s="244">
        <v>506.21589805904034</v>
      </c>
      <c r="J279" s="244">
        <v>13756</v>
      </c>
      <c r="K279" s="245">
        <v>3.6799643650700808</v>
      </c>
      <c r="L279" s="243"/>
      <c r="M279" s="244">
        <v>1574</v>
      </c>
      <c r="N279" s="244">
        <v>906.02496521738954</v>
      </c>
      <c r="O279" s="244">
        <v>23892</v>
      </c>
      <c r="P279" s="245">
        <v>3.7921687812547695</v>
      </c>
      <c r="Q279" s="39"/>
      <c r="R279" s="225"/>
      <c r="S279" s="225"/>
      <c r="T279" s="225"/>
      <c r="U279" s="225"/>
    </row>
    <row r="280" spans="1:21" x14ac:dyDescent="0.25">
      <c r="A280" s="194" t="s">
        <v>653</v>
      </c>
      <c r="B280" s="39" t="s">
        <v>654</v>
      </c>
      <c r="C280" s="41">
        <v>596</v>
      </c>
      <c r="D280" s="41">
        <v>524.89438498417951</v>
      </c>
      <c r="E280" s="41">
        <v>6012</v>
      </c>
      <c r="F280" s="239">
        <v>4.6612761256188566</v>
      </c>
      <c r="G280" s="243"/>
      <c r="H280" s="244">
        <v>840</v>
      </c>
      <c r="I280" s="244">
        <v>379.80186280787382</v>
      </c>
      <c r="J280" s="244">
        <v>7564</v>
      </c>
      <c r="K280" s="245">
        <v>5.0211774564763862</v>
      </c>
      <c r="L280" s="243"/>
      <c r="M280" s="244">
        <v>1436</v>
      </c>
      <c r="N280" s="244">
        <v>660.0377834800795</v>
      </c>
      <c r="O280" s="244">
        <v>13576</v>
      </c>
      <c r="P280" s="245">
        <v>4.8617986408373568</v>
      </c>
      <c r="Q280" s="39"/>
      <c r="R280" s="225"/>
      <c r="S280" s="225"/>
      <c r="T280" s="225"/>
      <c r="U280" s="225"/>
    </row>
    <row r="281" spans="1:21" x14ac:dyDescent="0.25">
      <c r="A281" s="194"/>
      <c r="B281" s="39"/>
      <c r="C281" s="41"/>
      <c r="D281" s="41"/>
      <c r="E281" s="41"/>
      <c r="F281" s="239"/>
      <c r="G281" s="39"/>
      <c r="H281" s="41"/>
      <c r="I281" s="41"/>
      <c r="J281" s="41"/>
      <c r="K281" s="240"/>
      <c r="L281" s="39"/>
      <c r="M281" s="41"/>
      <c r="N281" s="41"/>
      <c r="O281" s="41"/>
      <c r="P281" s="240"/>
      <c r="Q281" s="39"/>
      <c r="R281" s="225"/>
      <c r="S281" s="225"/>
      <c r="T281" s="225"/>
      <c r="U281" s="225"/>
    </row>
    <row r="282" spans="1:21" x14ac:dyDescent="0.25">
      <c r="A282" s="192" t="s">
        <v>655</v>
      </c>
      <c r="B282" s="37" t="s">
        <v>656</v>
      </c>
      <c r="C282" s="41">
        <v>16539</v>
      </c>
      <c r="D282" s="41">
        <v>15091.950333943931</v>
      </c>
      <c r="E282" s="41">
        <v>145499</v>
      </c>
      <c r="F282" s="239">
        <v>4.5974594271492037</v>
      </c>
      <c r="G282" s="39"/>
      <c r="H282" s="41">
        <v>21721</v>
      </c>
      <c r="I282" s="41">
        <v>8805.8526707886213</v>
      </c>
      <c r="J282" s="41">
        <v>200218</v>
      </c>
      <c r="K282" s="240">
        <v>4.398132371109801</v>
      </c>
      <c r="L282" s="39"/>
      <c r="M282" s="41">
        <v>38260</v>
      </c>
      <c r="N282" s="41">
        <v>15495.110162696441</v>
      </c>
      <c r="O282" s="41">
        <v>345717</v>
      </c>
      <c r="P282" s="240">
        <v>4.4820214692064431</v>
      </c>
      <c r="Q282" s="39"/>
      <c r="R282" s="225"/>
      <c r="S282" s="225"/>
      <c r="T282" s="225"/>
      <c r="U282" s="225"/>
    </row>
    <row r="283" spans="1:21" x14ac:dyDescent="0.25">
      <c r="A283" s="194" t="s">
        <v>657</v>
      </c>
      <c r="B283" s="39" t="s">
        <v>658</v>
      </c>
      <c r="C283" s="41">
        <v>1519</v>
      </c>
      <c r="D283" s="41">
        <v>1422.7645898560691</v>
      </c>
      <c r="E283" s="41">
        <v>6802</v>
      </c>
      <c r="F283" s="239">
        <v>6.7022745579209904</v>
      </c>
      <c r="G283" s="243"/>
      <c r="H283" s="244">
        <v>2205</v>
      </c>
      <c r="I283" s="244">
        <v>635.89309615235356</v>
      </c>
      <c r="J283" s="244">
        <v>9652</v>
      </c>
      <c r="K283" s="245">
        <v>6.5882003331159709</v>
      </c>
      <c r="L283" s="243"/>
      <c r="M283" s="244">
        <v>3724</v>
      </c>
      <c r="N283" s="244">
        <v>1091.7818115821392</v>
      </c>
      <c r="O283" s="244">
        <v>16454</v>
      </c>
      <c r="P283" s="245">
        <v>6.6353580380584614</v>
      </c>
      <c r="Q283" s="39"/>
      <c r="R283" s="225"/>
      <c r="S283" s="225"/>
      <c r="T283" s="225"/>
      <c r="U283" s="225"/>
    </row>
    <row r="284" spans="1:21" x14ac:dyDescent="0.25">
      <c r="A284" s="194" t="s">
        <v>659</v>
      </c>
      <c r="B284" s="39" t="s">
        <v>660</v>
      </c>
      <c r="C284" s="41">
        <v>1035</v>
      </c>
      <c r="D284" s="41">
        <v>924.31497408426139</v>
      </c>
      <c r="E284" s="41">
        <v>10307</v>
      </c>
      <c r="F284" s="239">
        <v>4.0629421723887233</v>
      </c>
      <c r="G284" s="243"/>
      <c r="H284" s="244">
        <v>1221</v>
      </c>
      <c r="I284" s="244">
        <v>526.44194534985104</v>
      </c>
      <c r="J284" s="244">
        <v>13923</v>
      </c>
      <c r="K284" s="245">
        <v>3.7810956356378007</v>
      </c>
      <c r="L284" s="243"/>
      <c r="M284" s="244">
        <v>2256</v>
      </c>
      <c r="N284" s="244">
        <v>945.20939505795673</v>
      </c>
      <c r="O284" s="244">
        <v>24230</v>
      </c>
      <c r="P284" s="245">
        <v>3.9009880109696935</v>
      </c>
      <c r="Q284" s="39"/>
      <c r="R284" s="225"/>
      <c r="S284" s="225"/>
      <c r="T284" s="225"/>
      <c r="U284" s="225"/>
    </row>
    <row r="285" spans="1:21" x14ac:dyDescent="0.25">
      <c r="A285" s="194" t="s">
        <v>661</v>
      </c>
      <c r="B285" s="39" t="s">
        <v>662</v>
      </c>
      <c r="C285" s="41">
        <v>648</v>
      </c>
      <c r="D285" s="41">
        <v>613.36311794498272</v>
      </c>
      <c r="E285" s="41">
        <v>5782</v>
      </c>
      <c r="F285" s="239">
        <v>2.8932538079260568</v>
      </c>
      <c r="G285" s="243"/>
      <c r="H285" s="244">
        <v>1011</v>
      </c>
      <c r="I285" s="244">
        <v>278.91712301682674</v>
      </c>
      <c r="J285" s="244">
        <v>7799</v>
      </c>
      <c r="K285" s="245">
        <v>3.5763190539405914</v>
      </c>
      <c r="L285" s="243"/>
      <c r="M285" s="244">
        <v>1659</v>
      </c>
      <c r="N285" s="244">
        <v>446.20505819111133</v>
      </c>
      <c r="O285" s="244">
        <v>13581</v>
      </c>
      <c r="P285" s="245">
        <v>3.2855095956933313</v>
      </c>
      <c r="Q285" s="39"/>
      <c r="R285" s="225"/>
      <c r="S285" s="225"/>
      <c r="T285" s="225"/>
      <c r="U285" s="225"/>
    </row>
    <row r="286" spans="1:21" x14ac:dyDescent="0.25">
      <c r="A286" s="194" t="s">
        <v>663</v>
      </c>
      <c r="B286" s="39" t="s">
        <v>664</v>
      </c>
      <c r="C286" s="41">
        <v>1655</v>
      </c>
      <c r="D286" s="41">
        <v>1508.4152566737896</v>
      </c>
      <c r="E286" s="41">
        <v>9740</v>
      </c>
      <c r="F286" s="239">
        <v>9.5490057474572119</v>
      </c>
      <c r="G286" s="243"/>
      <c r="H286" s="244">
        <v>2093</v>
      </c>
      <c r="I286" s="244">
        <v>1240.9174972769824</v>
      </c>
      <c r="J286" s="244">
        <v>13370</v>
      </c>
      <c r="K286" s="245">
        <v>9.281357496462098</v>
      </c>
      <c r="L286" s="243"/>
      <c r="M286" s="244">
        <v>3748</v>
      </c>
      <c r="N286" s="244">
        <v>2170.9906570793146</v>
      </c>
      <c r="O286" s="244">
        <v>23110</v>
      </c>
      <c r="P286" s="245">
        <v>9.3941612162670474</v>
      </c>
      <c r="Q286" s="39"/>
      <c r="R286" s="225"/>
      <c r="S286" s="225"/>
      <c r="T286" s="225"/>
      <c r="U286" s="225"/>
    </row>
    <row r="287" spans="1:21" x14ac:dyDescent="0.25">
      <c r="A287" s="194" t="s">
        <v>665</v>
      </c>
      <c r="B287" s="39" t="s">
        <v>666</v>
      </c>
      <c r="C287" s="41">
        <v>330</v>
      </c>
      <c r="D287" s="41">
        <v>301.99753531460118</v>
      </c>
      <c r="E287" s="41">
        <v>7849</v>
      </c>
      <c r="F287" s="239">
        <v>1.334812028069555</v>
      </c>
      <c r="G287" s="243"/>
      <c r="H287" s="244">
        <v>488</v>
      </c>
      <c r="I287" s="244">
        <v>150.63792485372971</v>
      </c>
      <c r="J287" s="244">
        <v>10468</v>
      </c>
      <c r="K287" s="245">
        <v>1.4390325263061685</v>
      </c>
      <c r="L287" s="243"/>
      <c r="M287" s="244">
        <v>818</v>
      </c>
      <c r="N287" s="244">
        <v>255.40732093690909</v>
      </c>
      <c r="O287" s="244">
        <v>18317</v>
      </c>
      <c r="P287" s="245">
        <v>1.3943731011459797</v>
      </c>
      <c r="Q287" s="39"/>
      <c r="R287" s="225"/>
      <c r="S287" s="225"/>
      <c r="T287" s="225"/>
      <c r="U287" s="225"/>
    </row>
    <row r="288" spans="1:21" x14ac:dyDescent="0.25">
      <c r="A288" s="194" t="s">
        <v>667</v>
      </c>
      <c r="B288" s="39" t="s">
        <v>668</v>
      </c>
      <c r="C288" s="41">
        <v>1306</v>
      </c>
      <c r="D288" s="41">
        <v>1208.9324334469875</v>
      </c>
      <c r="E288" s="41">
        <v>10432</v>
      </c>
      <c r="F288" s="239">
        <v>3.4124913656542502</v>
      </c>
      <c r="G288" s="243"/>
      <c r="H288" s="244">
        <v>1774</v>
      </c>
      <c r="I288" s="244">
        <v>470.74201969736941</v>
      </c>
      <c r="J288" s="244">
        <v>14309</v>
      </c>
      <c r="K288" s="245">
        <v>3.2898317121907148</v>
      </c>
      <c r="L288" s="243"/>
      <c r="M288" s="244">
        <v>3080</v>
      </c>
      <c r="N288" s="244">
        <v>826.7331189624208</v>
      </c>
      <c r="O288" s="244">
        <v>24741</v>
      </c>
      <c r="P288" s="245">
        <v>3.341550943625645</v>
      </c>
      <c r="Q288" s="39"/>
      <c r="R288" s="225"/>
      <c r="S288" s="225"/>
      <c r="T288" s="225"/>
      <c r="U288" s="225"/>
    </row>
    <row r="289" spans="1:21" x14ac:dyDescent="0.25">
      <c r="A289" s="194" t="s">
        <v>669</v>
      </c>
      <c r="B289" s="39" t="s">
        <v>670</v>
      </c>
      <c r="C289" s="41">
        <v>1337</v>
      </c>
      <c r="D289" s="41">
        <v>1208.7542551286037</v>
      </c>
      <c r="E289" s="41">
        <v>10665</v>
      </c>
      <c r="F289" s="239">
        <v>7.7228565193872383</v>
      </c>
      <c r="G289" s="243"/>
      <c r="H289" s="244">
        <v>1636</v>
      </c>
      <c r="I289" s="244">
        <v>1029.6496845248996</v>
      </c>
      <c r="J289" s="244">
        <v>14689</v>
      </c>
      <c r="K289" s="245">
        <v>7.0096649501320689</v>
      </c>
      <c r="L289" s="243"/>
      <c r="M289" s="244">
        <v>2973</v>
      </c>
      <c r="N289" s="244">
        <v>1853.2923323175485</v>
      </c>
      <c r="O289" s="244">
        <v>25354</v>
      </c>
      <c r="P289" s="245">
        <v>7.3096644802301354</v>
      </c>
      <c r="Q289" s="39"/>
      <c r="R289" s="225"/>
      <c r="S289" s="225"/>
      <c r="T289" s="225"/>
      <c r="U289" s="225"/>
    </row>
    <row r="290" spans="1:21" x14ac:dyDescent="0.25">
      <c r="A290" s="194" t="s">
        <v>671</v>
      </c>
      <c r="B290" s="39" t="s">
        <v>672</v>
      </c>
      <c r="C290" s="41">
        <v>1576</v>
      </c>
      <c r="D290" s="41">
        <v>1488.9672530900716</v>
      </c>
      <c r="E290" s="41">
        <v>9617</v>
      </c>
      <c r="F290" s="239">
        <v>6.1133723715579347</v>
      </c>
      <c r="G290" s="243"/>
      <c r="H290" s="244">
        <v>2119</v>
      </c>
      <c r="I290" s="244">
        <v>820.36262617946431</v>
      </c>
      <c r="J290" s="244">
        <v>12731</v>
      </c>
      <c r="K290" s="245">
        <v>6.443819230064129</v>
      </c>
      <c r="L290" s="243"/>
      <c r="M290" s="244">
        <v>3695</v>
      </c>
      <c r="N290" s="244">
        <v>1408.2856471521909</v>
      </c>
      <c r="O290" s="244">
        <v>22348</v>
      </c>
      <c r="P290" s="245">
        <v>6.3016182528735945</v>
      </c>
      <c r="Q290" s="39"/>
      <c r="R290" s="225"/>
      <c r="S290" s="225"/>
      <c r="T290" s="225"/>
      <c r="U290" s="225"/>
    </row>
    <row r="291" spans="1:21" x14ac:dyDescent="0.25">
      <c r="A291" s="194" t="s">
        <v>673</v>
      </c>
      <c r="B291" s="39" t="s">
        <v>674</v>
      </c>
      <c r="C291" s="41">
        <v>1923</v>
      </c>
      <c r="D291" s="41">
        <v>1811.9848282194553</v>
      </c>
      <c r="E291" s="41">
        <v>8751</v>
      </c>
      <c r="F291" s="239">
        <v>7.2585201001858746</v>
      </c>
      <c r="G291" s="243"/>
      <c r="H291" s="244">
        <v>2540</v>
      </c>
      <c r="I291" s="244">
        <v>808.8198844386028</v>
      </c>
      <c r="J291" s="244">
        <v>11700</v>
      </c>
      <c r="K291" s="245">
        <v>6.9129904652872032</v>
      </c>
      <c r="L291" s="243"/>
      <c r="M291" s="244">
        <v>4463</v>
      </c>
      <c r="N291" s="244">
        <v>1444.0129784058686</v>
      </c>
      <c r="O291" s="244">
        <v>20451</v>
      </c>
      <c r="P291" s="245">
        <v>7.0608428849731979</v>
      </c>
      <c r="Q291" s="39"/>
      <c r="R291" s="225"/>
      <c r="S291" s="225"/>
      <c r="T291" s="225"/>
      <c r="U291" s="225"/>
    </row>
    <row r="292" spans="1:21" x14ac:dyDescent="0.25">
      <c r="A292" s="194" t="s">
        <v>675</v>
      </c>
      <c r="B292" s="39" t="s">
        <v>676</v>
      </c>
      <c r="C292" s="41">
        <v>757</v>
      </c>
      <c r="D292" s="41">
        <v>590.14008133091147</v>
      </c>
      <c r="E292" s="41">
        <v>6174</v>
      </c>
      <c r="F292" s="239">
        <v>5.1384610776576203</v>
      </c>
      <c r="G292" s="243"/>
      <c r="H292" s="244">
        <v>816</v>
      </c>
      <c r="I292" s="244">
        <v>336.60496233473765</v>
      </c>
      <c r="J292" s="244">
        <v>8798</v>
      </c>
      <c r="K292" s="245">
        <v>3.8259259187853791</v>
      </c>
      <c r="L292" s="243"/>
      <c r="M292" s="244">
        <v>1573</v>
      </c>
      <c r="N292" s="244">
        <v>653.85354926931905</v>
      </c>
      <c r="O292" s="244">
        <v>14972</v>
      </c>
      <c r="P292" s="245">
        <v>4.3671757231453316</v>
      </c>
      <c r="Q292" s="39"/>
      <c r="R292" s="225"/>
      <c r="S292" s="225"/>
      <c r="T292" s="225"/>
      <c r="U292" s="225"/>
    </row>
    <row r="293" spans="1:21" x14ac:dyDescent="0.25">
      <c r="A293" s="194" t="s">
        <v>677</v>
      </c>
      <c r="B293" s="39" t="s">
        <v>678</v>
      </c>
      <c r="C293" s="41">
        <v>206</v>
      </c>
      <c r="D293" s="41">
        <v>190.31822333540987</v>
      </c>
      <c r="E293" s="41">
        <v>5134</v>
      </c>
      <c r="F293" s="239">
        <v>0.97238877094169973</v>
      </c>
      <c r="G293" s="243"/>
      <c r="H293" s="244">
        <v>382</v>
      </c>
      <c r="I293" s="244">
        <v>92.53139262094237</v>
      </c>
      <c r="J293" s="244">
        <v>7320</v>
      </c>
      <c r="K293" s="245">
        <v>1.2640900631276279</v>
      </c>
      <c r="L293" s="243"/>
      <c r="M293" s="244">
        <v>588</v>
      </c>
      <c r="N293" s="244">
        <v>142.45383212108925</v>
      </c>
      <c r="O293" s="244">
        <v>12454</v>
      </c>
      <c r="P293" s="245">
        <v>1.1438399881250141</v>
      </c>
      <c r="Q293" s="39"/>
      <c r="R293" s="225"/>
      <c r="S293" s="225"/>
      <c r="T293" s="225"/>
      <c r="U293" s="225"/>
    </row>
    <row r="294" spans="1:21" x14ac:dyDescent="0.25">
      <c r="A294" s="194" t="s">
        <v>679</v>
      </c>
      <c r="B294" s="39" t="s">
        <v>680</v>
      </c>
      <c r="C294" s="41">
        <v>735</v>
      </c>
      <c r="D294" s="41">
        <v>655.85462872693131</v>
      </c>
      <c r="E294" s="41">
        <v>7772</v>
      </c>
      <c r="F294" s="239">
        <v>5.834493721838677</v>
      </c>
      <c r="G294" s="243"/>
      <c r="H294" s="244">
        <v>1073</v>
      </c>
      <c r="I294" s="244">
        <v>682.10305693633256</v>
      </c>
      <c r="J294" s="244">
        <v>11131</v>
      </c>
      <c r="K294" s="245">
        <v>6.1279584667714726</v>
      </c>
      <c r="L294" s="243"/>
      <c r="M294" s="244">
        <v>1808</v>
      </c>
      <c r="N294" s="244">
        <v>1135.5599089976345</v>
      </c>
      <c r="O294" s="244">
        <v>18903</v>
      </c>
      <c r="P294" s="245">
        <v>6.0072999470858299</v>
      </c>
      <c r="Q294" s="39"/>
      <c r="R294" s="225"/>
      <c r="S294" s="225"/>
      <c r="T294" s="225"/>
      <c r="U294" s="225"/>
    </row>
    <row r="295" spans="1:21" x14ac:dyDescent="0.25">
      <c r="A295" s="194" t="s">
        <v>681</v>
      </c>
      <c r="B295" s="39" t="s">
        <v>682</v>
      </c>
      <c r="C295" s="41">
        <v>867</v>
      </c>
      <c r="D295" s="41">
        <v>767.75165147062648</v>
      </c>
      <c r="E295" s="41">
        <v>8125</v>
      </c>
      <c r="F295" s="239">
        <v>5.6354453800129116</v>
      </c>
      <c r="G295" s="243"/>
      <c r="H295" s="244">
        <v>1074</v>
      </c>
      <c r="I295" s="244">
        <v>596.96074925899961</v>
      </c>
      <c r="J295" s="244">
        <v>11461</v>
      </c>
      <c r="K295" s="245">
        <v>5.2086270766861498</v>
      </c>
      <c r="L295" s="243"/>
      <c r="M295" s="244">
        <v>1941</v>
      </c>
      <c r="N295" s="244">
        <v>1054.8406863850487</v>
      </c>
      <c r="O295" s="244">
        <v>19586</v>
      </c>
      <c r="P295" s="245">
        <v>5.3856871560555941</v>
      </c>
      <c r="Q295" s="39"/>
      <c r="R295" s="225"/>
      <c r="S295" s="225"/>
      <c r="T295" s="225"/>
      <c r="U295" s="225"/>
    </row>
    <row r="296" spans="1:21" x14ac:dyDescent="0.25">
      <c r="A296" s="194" t="s">
        <v>683</v>
      </c>
      <c r="B296" s="39" t="s">
        <v>684</v>
      </c>
      <c r="C296" s="41">
        <v>151</v>
      </c>
      <c r="D296" s="41">
        <v>124.9778575077428</v>
      </c>
      <c r="E296" s="41">
        <v>4347</v>
      </c>
      <c r="F296" s="239">
        <v>0.93085295742540952</v>
      </c>
      <c r="G296" s="243"/>
      <c r="H296" s="244">
        <v>195</v>
      </c>
      <c r="I296" s="244">
        <v>42.092536717938231</v>
      </c>
      <c r="J296" s="244">
        <v>5756</v>
      </c>
      <c r="K296" s="245">
        <v>0.73128104096487545</v>
      </c>
      <c r="L296" s="243"/>
      <c r="M296" s="244">
        <v>346</v>
      </c>
      <c r="N296" s="244">
        <v>82.556714777220776</v>
      </c>
      <c r="O296" s="244">
        <v>10103</v>
      </c>
      <c r="P296" s="245">
        <v>0.8171504976464492</v>
      </c>
      <c r="Q296" s="39"/>
      <c r="R296" s="225"/>
      <c r="S296" s="225"/>
      <c r="T296" s="225"/>
      <c r="U296" s="225"/>
    </row>
    <row r="297" spans="1:21" x14ac:dyDescent="0.25">
      <c r="A297" s="194" t="s">
        <v>685</v>
      </c>
      <c r="B297" s="39" t="s">
        <v>686</v>
      </c>
      <c r="C297" s="41">
        <v>501</v>
      </c>
      <c r="D297" s="41">
        <v>462.48115553633431</v>
      </c>
      <c r="E297" s="41">
        <v>6400</v>
      </c>
      <c r="F297" s="239">
        <v>1.955726909958365</v>
      </c>
      <c r="G297" s="243"/>
      <c r="H297" s="244">
        <v>607</v>
      </c>
      <c r="I297" s="244">
        <v>139.20054924823802</v>
      </c>
      <c r="J297" s="244">
        <v>8890</v>
      </c>
      <c r="K297" s="245">
        <v>1.5658104527360857</v>
      </c>
      <c r="L297" s="243"/>
      <c r="M297" s="244">
        <v>1108</v>
      </c>
      <c r="N297" s="244">
        <v>264.36707148557338</v>
      </c>
      <c r="O297" s="244">
        <v>15290</v>
      </c>
      <c r="P297" s="245">
        <v>1.7290194341764118</v>
      </c>
      <c r="Q297" s="39"/>
      <c r="R297" s="225"/>
      <c r="S297" s="225"/>
      <c r="T297" s="225"/>
      <c r="U297" s="225"/>
    </row>
    <row r="298" spans="1:21" x14ac:dyDescent="0.25">
      <c r="A298" s="194" t="s">
        <v>687</v>
      </c>
      <c r="B298" s="39" t="s">
        <v>688</v>
      </c>
      <c r="C298" s="41">
        <v>691</v>
      </c>
      <c r="D298" s="41">
        <v>618.9555963793332</v>
      </c>
      <c r="E298" s="41">
        <v>8009</v>
      </c>
      <c r="F298" s="239">
        <v>3.5656500056312428</v>
      </c>
      <c r="G298" s="243"/>
      <c r="H298" s="244">
        <v>860</v>
      </c>
      <c r="I298" s="244">
        <v>341.58154581480545</v>
      </c>
      <c r="J298" s="244">
        <v>11607</v>
      </c>
      <c r="K298" s="245">
        <v>2.9428926149289691</v>
      </c>
      <c r="L298" s="243"/>
      <c r="M298" s="244">
        <v>1551</v>
      </c>
      <c r="N298" s="244">
        <v>627.15445476581169</v>
      </c>
      <c r="O298" s="244">
        <v>19616</v>
      </c>
      <c r="P298" s="245">
        <v>3.1971577017017316</v>
      </c>
      <c r="Q298" s="39"/>
      <c r="R298" s="225"/>
      <c r="S298" s="225"/>
      <c r="T298" s="225"/>
      <c r="U298" s="225"/>
    </row>
    <row r="299" spans="1:21" x14ac:dyDescent="0.25">
      <c r="A299" s="194" t="s">
        <v>689</v>
      </c>
      <c r="B299" s="39" t="s">
        <v>690</v>
      </c>
      <c r="C299" s="41">
        <v>119</v>
      </c>
      <c r="D299" s="41">
        <v>91.442801454967594</v>
      </c>
      <c r="E299" s="41">
        <v>5637</v>
      </c>
      <c r="F299" s="239">
        <v>0.58188148307203358</v>
      </c>
      <c r="G299" s="243"/>
      <c r="H299" s="244">
        <v>144</v>
      </c>
      <c r="I299" s="244">
        <v>48.444676578740406</v>
      </c>
      <c r="J299" s="244">
        <v>7423</v>
      </c>
      <c r="K299" s="245">
        <v>0.65262934903328051</v>
      </c>
      <c r="L299" s="243"/>
      <c r="M299" s="244">
        <v>263</v>
      </c>
      <c r="N299" s="244">
        <v>81.245335779510938</v>
      </c>
      <c r="O299" s="244">
        <v>13060</v>
      </c>
      <c r="P299" s="245">
        <v>0.62209292327343757</v>
      </c>
      <c r="Q299" s="39"/>
      <c r="R299" s="225"/>
      <c r="S299" s="225"/>
      <c r="T299" s="225"/>
      <c r="U299" s="225"/>
    </row>
    <row r="300" spans="1:21" x14ac:dyDescent="0.25">
      <c r="A300" s="194" t="s">
        <v>691</v>
      </c>
      <c r="B300" s="39" t="s">
        <v>692</v>
      </c>
      <c r="C300" s="41">
        <v>201</v>
      </c>
      <c r="D300" s="41">
        <v>174.14628964996774</v>
      </c>
      <c r="E300" s="41">
        <v>5099</v>
      </c>
      <c r="F300" s="239">
        <v>0.81625509180017453</v>
      </c>
      <c r="G300" s="243"/>
      <c r="H300" s="244">
        <v>307</v>
      </c>
      <c r="I300" s="244">
        <v>65.380622134345941</v>
      </c>
      <c r="J300" s="244">
        <v>7021</v>
      </c>
      <c r="K300" s="245">
        <v>0.93121524190779004</v>
      </c>
      <c r="L300" s="243"/>
      <c r="M300" s="244">
        <v>508</v>
      </c>
      <c r="N300" s="244">
        <v>107.00146926523684</v>
      </c>
      <c r="O300" s="244">
        <v>12120</v>
      </c>
      <c r="P300" s="245">
        <v>0.88285040647885171</v>
      </c>
      <c r="Q300" s="39"/>
      <c r="R300" s="225"/>
      <c r="S300" s="225"/>
      <c r="T300" s="225"/>
      <c r="U300" s="225"/>
    </row>
    <row r="301" spans="1:21" x14ac:dyDescent="0.25">
      <c r="A301" s="194" t="s">
        <v>693</v>
      </c>
      <c r="B301" s="39" t="s">
        <v>694</v>
      </c>
      <c r="C301" s="41">
        <v>982</v>
      </c>
      <c r="D301" s="41">
        <v>926.38780479288221</v>
      </c>
      <c r="E301" s="41">
        <v>8857</v>
      </c>
      <c r="F301" s="239">
        <v>4.5894735806309601</v>
      </c>
      <c r="G301" s="243"/>
      <c r="H301" s="244">
        <v>1176</v>
      </c>
      <c r="I301" s="244">
        <v>499.4724101788712</v>
      </c>
      <c r="J301" s="244">
        <v>12170</v>
      </c>
      <c r="K301" s="245">
        <v>4.1041282676982025</v>
      </c>
      <c r="L301" s="243"/>
      <c r="M301" s="244">
        <v>2158</v>
      </c>
      <c r="N301" s="244">
        <v>905.96208521535527</v>
      </c>
      <c r="O301" s="244">
        <v>21027</v>
      </c>
      <c r="P301" s="245">
        <v>4.308565583370692</v>
      </c>
      <c r="Q301" s="39"/>
      <c r="R301" s="225"/>
      <c r="S301" s="225"/>
      <c r="T301" s="225"/>
      <c r="U301" s="225"/>
    </row>
    <row r="302" spans="1:21" x14ac:dyDescent="0.25">
      <c r="A302" s="190"/>
      <c r="B302" s="39"/>
      <c r="C302" s="41"/>
      <c r="D302" s="41"/>
      <c r="E302" s="44"/>
      <c r="F302" s="239"/>
      <c r="G302" s="39"/>
      <c r="H302" s="41"/>
      <c r="I302" s="41"/>
      <c r="J302" s="41"/>
      <c r="K302" s="240"/>
      <c r="L302" s="39"/>
      <c r="M302" s="41"/>
      <c r="N302" s="41"/>
      <c r="O302" s="41"/>
      <c r="P302" s="240"/>
      <c r="Q302" s="39"/>
      <c r="R302" s="225"/>
      <c r="S302" s="225"/>
      <c r="T302" s="225"/>
      <c r="U302" s="225"/>
    </row>
    <row r="303" spans="1:21" s="229" customFormat="1" x14ac:dyDescent="0.25">
      <c r="A303" s="192" t="s">
        <v>695</v>
      </c>
      <c r="B303" s="37" t="s">
        <v>696</v>
      </c>
      <c r="C303" s="44">
        <v>3690</v>
      </c>
      <c r="D303" s="44">
        <v>3162.7513391141874</v>
      </c>
      <c r="E303" s="44">
        <v>203957</v>
      </c>
      <c r="F303" s="241">
        <v>0.56672955137186687</v>
      </c>
      <c r="G303" s="37"/>
      <c r="H303" s="44">
        <v>5317</v>
      </c>
      <c r="I303" s="44">
        <v>1618.4466039442409</v>
      </c>
      <c r="J303" s="44">
        <v>271192</v>
      </c>
      <c r="K303" s="242">
        <v>0.59678995101044308</v>
      </c>
      <c r="L303" s="37"/>
      <c r="M303" s="44">
        <v>9007</v>
      </c>
      <c r="N303" s="44">
        <v>2774.3311950357593</v>
      </c>
      <c r="O303" s="44">
        <v>475149</v>
      </c>
      <c r="P303" s="242">
        <v>0.58388656927316673</v>
      </c>
      <c r="Q303" s="37"/>
    </row>
    <row r="304" spans="1:21" x14ac:dyDescent="0.25">
      <c r="A304" s="194"/>
      <c r="B304" s="37"/>
      <c r="C304" s="44"/>
      <c r="D304" s="44"/>
      <c r="E304" s="44"/>
      <c r="F304" s="239"/>
      <c r="G304" s="39"/>
      <c r="H304" s="41"/>
      <c r="I304" s="41"/>
      <c r="J304" s="41"/>
      <c r="K304" s="240"/>
      <c r="L304" s="39"/>
      <c r="M304" s="41"/>
      <c r="N304" s="41"/>
      <c r="O304" s="41"/>
      <c r="P304" s="240"/>
      <c r="Q304" s="39"/>
      <c r="R304" s="225"/>
      <c r="S304" s="225"/>
      <c r="T304" s="225"/>
      <c r="U304" s="225"/>
    </row>
    <row r="305" spans="1:21" x14ac:dyDescent="0.25">
      <c r="A305" s="192" t="s">
        <v>697</v>
      </c>
      <c r="B305" s="37" t="s">
        <v>698</v>
      </c>
      <c r="C305" s="41">
        <v>77</v>
      </c>
      <c r="D305" s="41">
        <v>65.476340061499201</v>
      </c>
      <c r="E305" s="41">
        <v>3047</v>
      </c>
      <c r="F305" s="239">
        <v>0.3189368912486904</v>
      </c>
      <c r="G305" s="243"/>
      <c r="H305" s="244">
        <v>72</v>
      </c>
      <c r="I305" s="244">
        <v>11.653574473505634</v>
      </c>
      <c r="J305" s="244">
        <v>3930</v>
      </c>
      <c r="K305" s="245">
        <v>0.29652861255739527</v>
      </c>
      <c r="L305" s="243"/>
      <c r="M305" s="244">
        <v>149</v>
      </c>
      <c r="N305" s="244">
        <v>21.371581549853232</v>
      </c>
      <c r="O305" s="244">
        <v>6977</v>
      </c>
      <c r="P305" s="245">
        <v>0.30631477067297164</v>
      </c>
      <c r="Q305" s="39"/>
      <c r="R305" s="225"/>
      <c r="S305" s="225"/>
      <c r="T305" s="225"/>
      <c r="U305" s="225"/>
    </row>
    <row r="306" spans="1:21" x14ac:dyDescent="0.25">
      <c r="A306" s="192" t="s">
        <v>699</v>
      </c>
      <c r="B306" s="37" t="s">
        <v>700</v>
      </c>
      <c r="C306" s="41">
        <v>143</v>
      </c>
      <c r="D306" s="41">
        <v>124.46069949950073</v>
      </c>
      <c r="E306" s="41">
        <v>6505</v>
      </c>
      <c r="F306" s="239">
        <v>1.0263382510389849</v>
      </c>
      <c r="G306" s="243"/>
      <c r="H306" s="244">
        <v>201</v>
      </c>
      <c r="I306" s="244">
        <v>102.87488114464603</v>
      </c>
      <c r="J306" s="244">
        <v>8113</v>
      </c>
      <c r="K306" s="245">
        <v>1.2680251589380749</v>
      </c>
      <c r="L306" s="243"/>
      <c r="M306" s="244">
        <v>344</v>
      </c>
      <c r="N306" s="244">
        <v>169.63818437473199</v>
      </c>
      <c r="O306" s="244">
        <v>14618</v>
      </c>
      <c r="P306" s="245">
        <v>1.1604746502581202</v>
      </c>
      <c r="Q306" s="39"/>
      <c r="R306" s="225"/>
      <c r="S306" s="225"/>
      <c r="T306" s="225"/>
      <c r="U306" s="225"/>
    </row>
    <row r="307" spans="1:21" x14ac:dyDescent="0.25">
      <c r="A307" s="192" t="s">
        <v>701</v>
      </c>
      <c r="B307" s="37" t="s">
        <v>702</v>
      </c>
      <c r="C307" s="41">
        <v>6</v>
      </c>
      <c r="D307" s="41">
        <v>4.1096124213674772</v>
      </c>
      <c r="E307" s="41">
        <v>2604</v>
      </c>
      <c r="F307" s="239">
        <v>4.457569843094817E-2</v>
      </c>
      <c r="G307" s="243"/>
      <c r="H307" s="244">
        <v>3</v>
      </c>
      <c r="I307" s="244">
        <v>0.44025579073634996</v>
      </c>
      <c r="J307" s="244">
        <v>3268</v>
      </c>
      <c r="K307" s="245">
        <v>1.3471719422776926E-2</v>
      </c>
      <c r="L307" s="243"/>
      <c r="M307" s="244">
        <v>9</v>
      </c>
      <c r="N307" s="244">
        <v>1.6010069778782403</v>
      </c>
      <c r="O307" s="244">
        <v>5872</v>
      </c>
      <c r="P307" s="245">
        <v>2.7265105209098098E-2</v>
      </c>
      <c r="Q307" s="39"/>
      <c r="R307" s="225"/>
      <c r="S307" s="225"/>
      <c r="T307" s="225"/>
      <c r="U307" s="225"/>
    </row>
    <row r="308" spans="1:21" x14ac:dyDescent="0.25">
      <c r="A308" s="192" t="s">
        <v>703</v>
      </c>
      <c r="B308" s="37" t="s">
        <v>704</v>
      </c>
      <c r="C308" s="41">
        <v>143</v>
      </c>
      <c r="D308" s="41">
        <v>132.56847770564539</v>
      </c>
      <c r="E308" s="41">
        <v>6659</v>
      </c>
      <c r="F308" s="239">
        <v>0.54732414074713676</v>
      </c>
      <c r="G308" s="243"/>
      <c r="H308" s="244">
        <v>260</v>
      </c>
      <c r="I308" s="244">
        <v>68.203729978631884</v>
      </c>
      <c r="J308" s="244">
        <v>9191</v>
      </c>
      <c r="K308" s="245">
        <v>0.74207082992744944</v>
      </c>
      <c r="L308" s="243"/>
      <c r="M308" s="244">
        <v>403</v>
      </c>
      <c r="N308" s="244">
        <v>104.65004451098372</v>
      </c>
      <c r="O308" s="244">
        <v>15850</v>
      </c>
      <c r="P308" s="245">
        <v>0.66025264675699502</v>
      </c>
      <c r="Q308" s="39"/>
      <c r="R308" s="225"/>
      <c r="S308" s="225"/>
      <c r="T308" s="225"/>
      <c r="U308" s="225"/>
    </row>
    <row r="309" spans="1:21" x14ac:dyDescent="0.25">
      <c r="A309" s="192" t="s">
        <v>705</v>
      </c>
      <c r="B309" s="37" t="s">
        <v>706</v>
      </c>
      <c r="C309" s="41">
        <v>679</v>
      </c>
      <c r="D309" s="41">
        <v>617.3130088074588</v>
      </c>
      <c r="E309" s="41">
        <v>7210</v>
      </c>
      <c r="F309" s="239">
        <v>3.1833791987525348</v>
      </c>
      <c r="G309" s="243"/>
      <c r="H309" s="244">
        <v>893</v>
      </c>
      <c r="I309" s="244">
        <v>273.86195230217811</v>
      </c>
      <c r="J309" s="244">
        <v>9939</v>
      </c>
      <c r="K309" s="245">
        <v>2.7554276315743849</v>
      </c>
      <c r="L309" s="243"/>
      <c r="M309" s="244">
        <v>1572</v>
      </c>
      <c r="N309" s="244">
        <v>503.38359253223587</v>
      </c>
      <c r="O309" s="244">
        <v>17149</v>
      </c>
      <c r="P309" s="245">
        <v>2.9353524551416168</v>
      </c>
      <c r="Q309" s="39"/>
      <c r="R309" s="225"/>
      <c r="S309" s="225"/>
      <c r="T309" s="225"/>
      <c r="U309" s="225"/>
    </row>
    <row r="310" spans="1:21" x14ac:dyDescent="0.25">
      <c r="A310" s="192" t="s">
        <v>707</v>
      </c>
      <c r="B310" s="37" t="s">
        <v>708</v>
      </c>
      <c r="C310" s="41">
        <v>141</v>
      </c>
      <c r="D310" s="41">
        <v>124.45342791326311</v>
      </c>
      <c r="E310" s="41">
        <v>5116</v>
      </c>
      <c r="F310" s="239">
        <v>0.93419849103728403</v>
      </c>
      <c r="G310" s="243"/>
      <c r="H310" s="244">
        <v>230</v>
      </c>
      <c r="I310" s="244">
        <v>66.80418355328959</v>
      </c>
      <c r="J310" s="244">
        <v>6928</v>
      </c>
      <c r="K310" s="245">
        <v>0.9642636194181522</v>
      </c>
      <c r="L310" s="243"/>
      <c r="M310" s="244">
        <v>371</v>
      </c>
      <c r="N310" s="244">
        <v>114.59777835475704</v>
      </c>
      <c r="O310" s="244">
        <v>12044</v>
      </c>
      <c r="P310" s="245">
        <v>0.95149267979705288</v>
      </c>
      <c r="Q310" s="39"/>
      <c r="R310" s="225"/>
      <c r="S310" s="225"/>
      <c r="T310" s="225"/>
      <c r="U310" s="225"/>
    </row>
    <row r="311" spans="1:21" x14ac:dyDescent="0.25">
      <c r="A311" s="192" t="s">
        <v>709</v>
      </c>
      <c r="B311" s="37" t="s">
        <v>710</v>
      </c>
      <c r="C311" s="41">
        <v>297</v>
      </c>
      <c r="D311" s="41">
        <v>247.10793283642909</v>
      </c>
      <c r="E311" s="41">
        <v>4752</v>
      </c>
      <c r="F311" s="239">
        <v>1.8059438634008533</v>
      </c>
      <c r="G311" s="243"/>
      <c r="H311" s="244">
        <v>457</v>
      </c>
      <c r="I311" s="244">
        <v>129.57058529770393</v>
      </c>
      <c r="J311" s="244">
        <v>6706</v>
      </c>
      <c r="K311" s="245">
        <v>1.9321590411229337</v>
      </c>
      <c r="L311" s="243"/>
      <c r="M311" s="244">
        <v>754</v>
      </c>
      <c r="N311" s="244">
        <v>215.38903768651247</v>
      </c>
      <c r="O311" s="244">
        <v>11458</v>
      </c>
      <c r="P311" s="245">
        <v>1.8798135598403949</v>
      </c>
      <c r="Q311" s="39"/>
      <c r="R311" s="225"/>
      <c r="S311" s="225"/>
      <c r="T311" s="225"/>
      <c r="U311" s="225"/>
    </row>
    <row r="312" spans="1:21" x14ac:dyDescent="0.25">
      <c r="A312" s="192" t="s">
        <v>711</v>
      </c>
      <c r="B312" s="37" t="s">
        <v>712</v>
      </c>
      <c r="C312" s="41">
        <v>340</v>
      </c>
      <c r="D312" s="41">
        <v>289.19407558633975</v>
      </c>
      <c r="E312" s="41">
        <v>4788</v>
      </c>
      <c r="F312" s="239">
        <v>3.3648063128877257</v>
      </c>
      <c r="G312" s="243"/>
      <c r="H312" s="244">
        <v>395</v>
      </c>
      <c r="I312" s="244">
        <v>182.32050754821162</v>
      </c>
      <c r="J312" s="244">
        <v>6788</v>
      </c>
      <c r="K312" s="245">
        <v>2.6859238000620449</v>
      </c>
      <c r="L312" s="243"/>
      <c r="M312" s="244">
        <v>735</v>
      </c>
      <c r="N312" s="244">
        <v>343.42743380927595</v>
      </c>
      <c r="O312" s="244">
        <v>11576</v>
      </c>
      <c r="P312" s="245">
        <v>2.9667193660096403</v>
      </c>
      <c r="Q312" s="39"/>
      <c r="R312" s="225"/>
      <c r="S312" s="225"/>
      <c r="T312" s="225"/>
      <c r="U312" s="225"/>
    </row>
    <row r="313" spans="1:21" x14ac:dyDescent="0.25">
      <c r="A313" s="192" t="s">
        <v>713</v>
      </c>
      <c r="B313" s="37" t="s">
        <v>714</v>
      </c>
      <c r="C313" s="41">
        <v>121</v>
      </c>
      <c r="D313" s="41">
        <v>110.12311322093788</v>
      </c>
      <c r="E313" s="41">
        <v>6162</v>
      </c>
      <c r="F313" s="239">
        <v>0.86212681745526765</v>
      </c>
      <c r="G313" s="243"/>
      <c r="H313" s="244">
        <v>249</v>
      </c>
      <c r="I313" s="244">
        <v>96.175542984049883</v>
      </c>
      <c r="J313" s="244">
        <v>8818</v>
      </c>
      <c r="K313" s="245">
        <v>1.0906729755505771</v>
      </c>
      <c r="L313" s="243"/>
      <c r="M313" s="244">
        <v>370</v>
      </c>
      <c r="N313" s="244">
        <v>149.29979747564346</v>
      </c>
      <c r="O313" s="244">
        <v>14980</v>
      </c>
      <c r="P313" s="245">
        <v>0.99666086432338763</v>
      </c>
      <c r="Q313" s="39"/>
      <c r="R313" s="225"/>
      <c r="S313" s="225"/>
      <c r="T313" s="225"/>
      <c r="U313" s="225"/>
    </row>
    <row r="314" spans="1:21" x14ac:dyDescent="0.25">
      <c r="A314" s="192" t="s">
        <v>715</v>
      </c>
      <c r="B314" s="37" t="s">
        <v>716</v>
      </c>
      <c r="C314" s="41">
        <v>43</v>
      </c>
      <c r="D314" s="41">
        <v>31.298952942874465</v>
      </c>
      <c r="E314" s="41">
        <v>3872</v>
      </c>
      <c r="F314" s="239">
        <v>0.20778603103680127</v>
      </c>
      <c r="G314" s="243"/>
      <c r="H314" s="244">
        <v>43</v>
      </c>
      <c r="I314" s="244">
        <v>11.33913694906575</v>
      </c>
      <c r="J314" s="244">
        <v>4985</v>
      </c>
      <c r="K314" s="245">
        <v>0.22746513438446841</v>
      </c>
      <c r="L314" s="243"/>
      <c r="M314" s="244">
        <v>86</v>
      </c>
      <c r="N314" s="244">
        <v>19.384612070810697</v>
      </c>
      <c r="O314" s="244">
        <v>8857</v>
      </c>
      <c r="P314" s="245">
        <v>0.21886205341324033</v>
      </c>
      <c r="Q314" s="39"/>
      <c r="R314" s="225"/>
      <c r="S314" s="225"/>
      <c r="T314" s="225"/>
      <c r="U314" s="225"/>
    </row>
    <row r="315" spans="1:21" x14ac:dyDescent="0.25">
      <c r="A315" s="192" t="s">
        <v>717</v>
      </c>
      <c r="B315" s="37" t="s">
        <v>718</v>
      </c>
      <c r="C315" s="41">
        <v>36</v>
      </c>
      <c r="D315" s="41">
        <v>26.387155947490541</v>
      </c>
      <c r="E315" s="41">
        <v>3705</v>
      </c>
      <c r="F315" s="239">
        <v>0.26785869409755947</v>
      </c>
      <c r="G315" s="243"/>
      <c r="H315" s="244">
        <v>49</v>
      </c>
      <c r="I315" s="244">
        <v>15.370344630722503</v>
      </c>
      <c r="J315" s="244">
        <v>4690</v>
      </c>
      <c r="K315" s="245">
        <v>0.32772589830964821</v>
      </c>
      <c r="L315" s="243"/>
      <c r="M315" s="244">
        <v>85</v>
      </c>
      <c r="N315" s="244">
        <v>25.294509247037084</v>
      </c>
      <c r="O315" s="244">
        <v>8395</v>
      </c>
      <c r="P315" s="245">
        <v>0.30130445797542688</v>
      </c>
      <c r="Q315" s="39"/>
      <c r="R315" s="225"/>
      <c r="S315" s="225"/>
      <c r="T315" s="225"/>
      <c r="U315" s="225"/>
    </row>
    <row r="316" spans="1:21" x14ac:dyDescent="0.25">
      <c r="A316" s="192" t="s">
        <v>719</v>
      </c>
      <c r="B316" s="37" t="s">
        <v>720</v>
      </c>
      <c r="C316" s="41">
        <v>54</v>
      </c>
      <c r="D316" s="41">
        <v>41.902966577016109</v>
      </c>
      <c r="E316" s="41">
        <v>3755</v>
      </c>
      <c r="F316" s="239">
        <v>0.41822927735206467</v>
      </c>
      <c r="G316" s="243"/>
      <c r="H316" s="244">
        <v>73</v>
      </c>
      <c r="I316" s="244">
        <v>22.203421181474265</v>
      </c>
      <c r="J316" s="244">
        <v>4885</v>
      </c>
      <c r="K316" s="245">
        <v>0.4545224397435878</v>
      </c>
      <c r="L316" s="243"/>
      <c r="M316" s="244">
        <v>127</v>
      </c>
      <c r="N316" s="244">
        <v>37.907930546044298</v>
      </c>
      <c r="O316" s="244">
        <v>8640</v>
      </c>
      <c r="P316" s="245">
        <v>0.43874919613477198</v>
      </c>
      <c r="Q316" s="39"/>
      <c r="R316" s="225"/>
      <c r="S316" s="225"/>
      <c r="T316" s="225"/>
      <c r="U316" s="225"/>
    </row>
    <row r="317" spans="1:21" x14ac:dyDescent="0.25">
      <c r="A317" s="194"/>
      <c r="B317" s="39"/>
      <c r="C317" s="41"/>
      <c r="D317" s="41"/>
      <c r="E317" s="41"/>
      <c r="F317" s="239"/>
      <c r="G317" s="39"/>
      <c r="H317" s="41"/>
      <c r="I317" s="41"/>
      <c r="J317" s="41"/>
      <c r="K317" s="240"/>
      <c r="L317" s="39"/>
      <c r="M317" s="41"/>
      <c r="N317" s="41"/>
      <c r="O317" s="41"/>
      <c r="P317" s="240"/>
      <c r="Q317" s="39"/>
      <c r="R317" s="225"/>
      <c r="S317" s="225"/>
      <c r="T317" s="225"/>
      <c r="U317" s="225"/>
    </row>
    <row r="318" spans="1:21" x14ac:dyDescent="0.25">
      <c r="A318" s="192" t="s">
        <v>721</v>
      </c>
      <c r="B318" s="37" t="s">
        <v>722</v>
      </c>
      <c r="C318" s="41">
        <v>113</v>
      </c>
      <c r="D318" s="41">
        <v>90.222726524459262</v>
      </c>
      <c r="E318" s="44">
        <v>11869</v>
      </c>
      <c r="F318" s="239">
        <v>0.22251632834803253</v>
      </c>
      <c r="G318" s="39"/>
      <c r="H318" s="41">
        <v>184</v>
      </c>
      <c r="I318" s="41">
        <v>40.950785448589123</v>
      </c>
      <c r="J318" s="41">
        <v>15515</v>
      </c>
      <c r="K318" s="240">
        <v>0.26394318690679419</v>
      </c>
      <c r="L318" s="39"/>
      <c r="M318" s="41">
        <v>297</v>
      </c>
      <c r="N318" s="41">
        <v>67.361248460217098</v>
      </c>
      <c r="O318" s="41">
        <v>27384</v>
      </c>
      <c r="P318" s="240">
        <v>0.24598761488539694</v>
      </c>
      <c r="Q318" s="39"/>
      <c r="R318" s="225"/>
      <c r="S318" s="225"/>
      <c r="T318" s="225"/>
      <c r="U318" s="225"/>
    </row>
    <row r="319" spans="1:21" x14ac:dyDescent="0.25">
      <c r="A319" s="194" t="s">
        <v>723</v>
      </c>
      <c r="B319" s="39" t="s">
        <v>724</v>
      </c>
      <c r="C319" s="41">
        <v>26</v>
      </c>
      <c r="D319" s="41">
        <v>23.805476057612413</v>
      </c>
      <c r="E319" s="41">
        <v>4232</v>
      </c>
      <c r="F319" s="239">
        <v>0.10778710948858677</v>
      </c>
      <c r="G319" s="243"/>
      <c r="H319" s="244">
        <v>58</v>
      </c>
      <c r="I319" s="244">
        <v>12.953475435206016</v>
      </c>
      <c r="J319" s="244">
        <v>5620</v>
      </c>
      <c r="K319" s="245">
        <v>0.23048888674743803</v>
      </c>
      <c r="L319" s="243"/>
      <c r="M319" s="244">
        <v>84</v>
      </c>
      <c r="N319" s="244">
        <v>17.515025908763008</v>
      </c>
      <c r="O319" s="244">
        <v>9852</v>
      </c>
      <c r="P319" s="245">
        <v>0.17778142416527615</v>
      </c>
      <c r="Q319" s="39"/>
      <c r="R319" s="225"/>
      <c r="S319" s="225"/>
      <c r="T319" s="225"/>
      <c r="U319" s="225"/>
    </row>
    <row r="320" spans="1:21" x14ac:dyDescent="0.25">
      <c r="A320" s="194" t="s">
        <v>725</v>
      </c>
      <c r="B320" s="39" t="s">
        <v>726</v>
      </c>
      <c r="C320" s="41">
        <v>22</v>
      </c>
      <c r="D320" s="41">
        <v>14.459265471455174</v>
      </c>
      <c r="E320" s="41">
        <v>1866</v>
      </c>
      <c r="F320" s="239">
        <v>0.30524954850287472</v>
      </c>
      <c r="G320" s="243"/>
      <c r="H320" s="244">
        <v>18</v>
      </c>
      <c r="I320" s="244">
        <v>2.5071556822211423</v>
      </c>
      <c r="J320" s="244">
        <v>2383</v>
      </c>
      <c r="K320" s="245">
        <v>0.10521005800340505</v>
      </c>
      <c r="L320" s="243"/>
      <c r="M320" s="244">
        <v>40</v>
      </c>
      <c r="N320" s="244">
        <v>8.2031122572847845</v>
      </c>
      <c r="O320" s="244">
        <v>4249</v>
      </c>
      <c r="P320" s="245">
        <v>0.19305983189655884</v>
      </c>
      <c r="Q320" s="39"/>
      <c r="R320" s="225"/>
      <c r="S320" s="225"/>
      <c r="T320" s="225"/>
      <c r="U320" s="225"/>
    </row>
    <row r="321" spans="1:21" x14ac:dyDescent="0.25">
      <c r="A321" s="194" t="s">
        <v>727</v>
      </c>
      <c r="B321" s="39" t="s">
        <v>728</v>
      </c>
      <c r="C321" s="41">
        <v>14</v>
      </c>
      <c r="D321" s="41">
        <v>9.5790096318081517</v>
      </c>
      <c r="E321" s="41">
        <v>1394</v>
      </c>
      <c r="F321" s="239">
        <v>0.21274767976558379</v>
      </c>
      <c r="G321" s="243"/>
      <c r="H321" s="244">
        <v>35</v>
      </c>
      <c r="I321" s="244">
        <v>9.8215057105258641</v>
      </c>
      <c r="J321" s="244">
        <v>1899</v>
      </c>
      <c r="K321" s="245">
        <v>0.51719356032258368</v>
      </c>
      <c r="L321" s="243"/>
      <c r="M321" s="244">
        <v>49</v>
      </c>
      <c r="N321" s="244">
        <v>12.787208366458103</v>
      </c>
      <c r="O321" s="244">
        <v>3293</v>
      </c>
      <c r="P321" s="245">
        <v>0.38831486080953853</v>
      </c>
      <c r="Q321" s="39"/>
      <c r="R321" s="225"/>
      <c r="S321" s="225"/>
      <c r="T321" s="225"/>
      <c r="U321" s="225"/>
    </row>
    <row r="322" spans="1:21" x14ac:dyDescent="0.25">
      <c r="A322" s="194" t="s">
        <v>729</v>
      </c>
      <c r="B322" s="39" t="s">
        <v>730</v>
      </c>
      <c r="C322" s="41">
        <v>51</v>
      </c>
      <c r="D322" s="41">
        <v>42.378975363583521</v>
      </c>
      <c r="E322" s="41">
        <v>4377</v>
      </c>
      <c r="F322" s="239">
        <v>0.30128520235492595</v>
      </c>
      <c r="G322" s="243"/>
      <c r="H322" s="244">
        <v>73</v>
      </c>
      <c r="I322" s="244">
        <v>15.668648620636102</v>
      </c>
      <c r="J322" s="244">
        <v>5613</v>
      </c>
      <c r="K322" s="245">
        <v>0.27914927170205062</v>
      </c>
      <c r="L322" s="243"/>
      <c r="M322" s="244">
        <v>124</v>
      </c>
      <c r="N322" s="244">
        <v>28.855901927711209</v>
      </c>
      <c r="O322" s="244">
        <v>9990</v>
      </c>
      <c r="P322" s="245">
        <v>0.28884786714425631</v>
      </c>
      <c r="Q322" s="39"/>
      <c r="R322" s="225"/>
      <c r="S322" s="225"/>
      <c r="T322" s="225"/>
      <c r="U322" s="225"/>
    </row>
    <row r="323" spans="1:21" x14ac:dyDescent="0.25">
      <c r="A323" s="194"/>
      <c r="B323" s="39"/>
      <c r="C323" s="41"/>
      <c r="D323" s="41"/>
      <c r="E323" s="41"/>
      <c r="F323" s="239"/>
      <c r="G323" s="39"/>
      <c r="H323" s="41"/>
      <c r="I323" s="41"/>
      <c r="J323" s="41"/>
      <c r="K323" s="240"/>
      <c r="L323" s="39"/>
      <c r="M323" s="41"/>
      <c r="N323" s="41"/>
      <c r="O323" s="41"/>
      <c r="P323" s="240"/>
      <c r="Q323" s="39"/>
      <c r="R323" s="225"/>
      <c r="S323" s="225"/>
      <c r="T323" s="225"/>
      <c r="U323" s="225"/>
    </row>
    <row r="324" spans="1:21" x14ac:dyDescent="0.25">
      <c r="A324" s="192" t="s">
        <v>731</v>
      </c>
      <c r="B324" s="37" t="s">
        <v>732</v>
      </c>
      <c r="C324" s="44">
        <v>73</v>
      </c>
      <c r="D324" s="41">
        <v>58.019906742260297</v>
      </c>
      <c r="E324" s="41">
        <v>10405</v>
      </c>
      <c r="F324" s="239">
        <v>0.17608571214388052</v>
      </c>
      <c r="G324" s="39"/>
      <c r="H324" s="41">
        <v>113</v>
      </c>
      <c r="I324" s="41">
        <v>28.771004551792128</v>
      </c>
      <c r="J324" s="41">
        <v>13815</v>
      </c>
      <c r="K324" s="240">
        <v>0.20825917156563251</v>
      </c>
      <c r="L324" s="39"/>
      <c r="M324" s="41">
        <v>186</v>
      </c>
      <c r="N324" s="41">
        <v>47.092722900362901</v>
      </c>
      <c r="O324" s="41">
        <v>24220</v>
      </c>
      <c r="P324" s="240">
        <v>0.19443733650025968</v>
      </c>
      <c r="Q324" s="39"/>
      <c r="R324" s="225"/>
      <c r="S324" s="225"/>
      <c r="T324" s="225"/>
      <c r="U324" s="225"/>
    </row>
    <row r="325" spans="1:21" x14ac:dyDescent="0.25">
      <c r="A325" s="194" t="s">
        <v>733</v>
      </c>
      <c r="B325" s="39" t="s">
        <v>734</v>
      </c>
      <c r="C325" s="41">
        <v>22</v>
      </c>
      <c r="D325" s="41">
        <v>18.374431161559521</v>
      </c>
      <c r="E325" s="41">
        <v>2154</v>
      </c>
      <c r="F325" s="239">
        <v>0.26721743924730368</v>
      </c>
      <c r="G325" s="243"/>
      <c r="H325" s="244">
        <v>28</v>
      </c>
      <c r="I325" s="244">
        <v>7.3021511756792776</v>
      </c>
      <c r="J325" s="244">
        <v>2996</v>
      </c>
      <c r="K325" s="245">
        <v>0.24373001253936175</v>
      </c>
      <c r="L325" s="243"/>
      <c r="M325" s="244">
        <v>50</v>
      </c>
      <c r="N325" s="244">
        <v>13.058014817066198</v>
      </c>
      <c r="O325" s="244">
        <v>5150</v>
      </c>
      <c r="P325" s="245">
        <v>0.25355368576827569</v>
      </c>
      <c r="Q325" s="39"/>
      <c r="R325" s="225"/>
      <c r="S325" s="225"/>
      <c r="T325" s="225"/>
      <c r="U325" s="225"/>
    </row>
    <row r="326" spans="1:21" x14ac:dyDescent="0.25">
      <c r="A326" s="194" t="s">
        <v>735</v>
      </c>
      <c r="B326" s="39" t="s">
        <v>736</v>
      </c>
      <c r="C326" s="41">
        <v>26</v>
      </c>
      <c r="D326" s="41">
        <v>21.766284982245612</v>
      </c>
      <c r="E326" s="41">
        <v>2321</v>
      </c>
      <c r="F326" s="239">
        <v>0.30169661469036074</v>
      </c>
      <c r="G326" s="243"/>
      <c r="H326" s="244">
        <v>46</v>
      </c>
      <c r="I326" s="244">
        <v>12.022157471812795</v>
      </c>
      <c r="J326" s="244">
        <v>3055</v>
      </c>
      <c r="K326" s="245">
        <v>0.39352397616408497</v>
      </c>
      <c r="L326" s="243"/>
      <c r="M326" s="244">
        <v>72</v>
      </c>
      <c r="N326" s="244">
        <v>19.024535898776069</v>
      </c>
      <c r="O326" s="244">
        <v>5376</v>
      </c>
      <c r="P326" s="245">
        <v>0.35387901597425725</v>
      </c>
      <c r="Q326" s="39"/>
      <c r="R326" s="225"/>
      <c r="S326" s="225"/>
      <c r="T326" s="225"/>
      <c r="U326" s="225"/>
    </row>
    <row r="327" spans="1:21" x14ac:dyDescent="0.25">
      <c r="A327" s="194" t="s">
        <v>737</v>
      </c>
      <c r="B327" s="39" t="s">
        <v>738</v>
      </c>
      <c r="C327" s="41">
        <v>15</v>
      </c>
      <c r="D327" s="41">
        <v>10.491913754808586</v>
      </c>
      <c r="E327" s="41">
        <v>1827</v>
      </c>
      <c r="F327" s="239">
        <v>0.22046903628284592</v>
      </c>
      <c r="G327" s="243"/>
      <c r="H327" s="244">
        <v>18</v>
      </c>
      <c r="I327" s="244">
        <v>5.9313028334358151</v>
      </c>
      <c r="J327" s="244">
        <v>2497</v>
      </c>
      <c r="K327" s="245">
        <v>0.23753715792694494</v>
      </c>
      <c r="L327" s="243"/>
      <c r="M327" s="244">
        <v>33</v>
      </c>
      <c r="N327" s="244">
        <v>9.959272126323409</v>
      </c>
      <c r="O327" s="244">
        <v>4324</v>
      </c>
      <c r="P327" s="245">
        <v>0.23032544232940355</v>
      </c>
      <c r="Q327" s="39"/>
      <c r="R327" s="225"/>
      <c r="S327" s="225"/>
      <c r="T327" s="225"/>
      <c r="U327" s="225"/>
    </row>
    <row r="328" spans="1:21" x14ac:dyDescent="0.25">
      <c r="A328" s="194" t="s">
        <v>739</v>
      </c>
      <c r="B328" s="39" t="s">
        <v>740</v>
      </c>
      <c r="C328" s="41">
        <v>3</v>
      </c>
      <c r="D328" s="41">
        <v>1.6677248821268653</v>
      </c>
      <c r="E328" s="41">
        <v>1372</v>
      </c>
      <c r="F328" s="239">
        <v>2.0965870847280979E-2</v>
      </c>
      <c r="G328" s="243"/>
      <c r="H328" s="244">
        <v>10</v>
      </c>
      <c r="I328" s="244">
        <v>1.6240377582107681</v>
      </c>
      <c r="J328" s="244">
        <v>1906</v>
      </c>
      <c r="K328" s="245">
        <v>8.5206598017354043E-2</v>
      </c>
      <c r="L328" s="243"/>
      <c r="M328" s="244">
        <v>13</v>
      </c>
      <c r="N328" s="244">
        <v>1.9116895062354631</v>
      </c>
      <c r="O328" s="244">
        <v>3278</v>
      </c>
      <c r="P328" s="245">
        <v>5.8318776883327116E-2</v>
      </c>
      <c r="Q328" s="39"/>
      <c r="R328" s="225"/>
      <c r="S328" s="225"/>
      <c r="T328" s="225"/>
      <c r="U328" s="225"/>
    </row>
    <row r="329" spans="1:21" x14ac:dyDescent="0.25">
      <c r="A329" s="194" t="s">
        <v>741</v>
      </c>
      <c r="B329" s="39" t="s">
        <v>742</v>
      </c>
      <c r="C329" s="41">
        <v>7</v>
      </c>
      <c r="D329" s="41">
        <v>5.7195519615197075</v>
      </c>
      <c r="E329" s="41">
        <v>2731</v>
      </c>
      <c r="F329" s="239">
        <v>4.5692246038384753E-2</v>
      </c>
      <c r="G329" s="243"/>
      <c r="H329" s="244">
        <v>11</v>
      </c>
      <c r="I329" s="244">
        <v>1.8913553126534697</v>
      </c>
      <c r="J329" s="244">
        <v>3361</v>
      </c>
      <c r="K329" s="245">
        <v>5.6273588594271638E-2</v>
      </c>
      <c r="L329" s="243"/>
      <c r="M329" s="244">
        <v>18</v>
      </c>
      <c r="N329" s="244">
        <v>3.1392105519617575</v>
      </c>
      <c r="O329" s="244">
        <v>6092</v>
      </c>
      <c r="P329" s="245">
        <v>5.1530048456365031E-2</v>
      </c>
      <c r="Q329" s="39"/>
      <c r="R329" s="225"/>
      <c r="S329" s="225"/>
      <c r="T329" s="225"/>
      <c r="U329" s="225"/>
    </row>
    <row r="330" spans="1:21" x14ac:dyDescent="0.25">
      <c r="A330" s="194"/>
      <c r="B330" s="39"/>
      <c r="C330" s="41"/>
      <c r="D330" s="41"/>
      <c r="E330" s="41"/>
      <c r="F330" s="239"/>
      <c r="G330" s="39"/>
      <c r="H330" s="41"/>
      <c r="I330" s="41"/>
      <c r="J330" s="41"/>
      <c r="K330" s="240"/>
      <c r="L330" s="39"/>
      <c r="M330" s="41"/>
      <c r="N330" s="41"/>
      <c r="O330" s="41"/>
      <c r="P330" s="240"/>
      <c r="Q330" s="39"/>
      <c r="R330" s="225"/>
      <c r="S330" s="225"/>
      <c r="T330" s="225"/>
      <c r="U330" s="225"/>
    </row>
    <row r="331" spans="1:21" x14ac:dyDescent="0.25">
      <c r="A331" s="192" t="s">
        <v>743</v>
      </c>
      <c r="B331" s="37" t="s">
        <v>744</v>
      </c>
      <c r="C331" s="41">
        <v>202</v>
      </c>
      <c r="D331" s="41">
        <v>165.60959401718887</v>
      </c>
      <c r="E331" s="41">
        <v>29065</v>
      </c>
      <c r="F331" s="239">
        <v>0.1478755299004588</v>
      </c>
      <c r="G331" s="39"/>
      <c r="H331" s="41">
        <v>327</v>
      </c>
      <c r="I331" s="41">
        <v>66.200561249635214</v>
      </c>
      <c r="J331" s="41">
        <v>38228</v>
      </c>
      <c r="K331" s="240">
        <v>0.17317296549554048</v>
      </c>
      <c r="L331" s="39"/>
      <c r="M331" s="41">
        <v>529</v>
      </c>
      <c r="N331" s="41">
        <v>109.18058401520355</v>
      </c>
      <c r="O331" s="41">
        <v>67293</v>
      </c>
      <c r="P331" s="240">
        <v>0.16224656950233093</v>
      </c>
      <c r="Q331" s="39"/>
      <c r="R331" s="225"/>
      <c r="S331" s="225"/>
      <c r="T331" s="225"/>
      <c r="U331" s="225"/>
    </row>
    <row r="332" spans="1:21" x14ac:dyDescent="0.25">
      <c r="A332" s="194" t="s">
        <v>745</v>
      </c>
      <c r="B332" s="39" t="s">
        <v>746</v>
      </c>
      <c r="C332" s="41">
        <v>51</v>
      </c>
      <c r="D332" s="41">
        <v>42.65177723350093</v>
      </c>
      <c r="E332" s="41">
        <v>4176</v>
      </c>
      <c r="F332" s="239">
        <v>0.30452629075478199</v>
      </c>
      <c r="G332" s="243"/>
      <c r="H332" s="244">
        <v>83</v>
      </c>
      <c r="I332" s="244">
        <v>22.295275358855619</v>
      </c>
      <c r="J332" s="244">
        <v>5778</v>
      </c>
      <c r="K332" s="245">
        <v>0.38586492486769852</v>
      </c>
      <c r="L332" s="243"/>
      <c r="M332" s="244">
        <v>134</v>
      </c>
      <c r="N332" s="244">
        <v>35.012293260775316</v>
      </c>
      <c r="O332" s="244">
        <v>9954</v>
      </c>
      <c r="P332" s="245">
        <v>0.35174094093605901</v>
      </c>
      <c r="Q332" s="39"/>
      <c r="R332" s="225"/>
      <c r="S332" s="225"/>
      <c r="T332" s="225"/>
      <c r="U332" s="225"/>
    </row>
    <row r="333" spans="1:21" x14ac:dyDescent="0.25">
      <c r="A333" s="194" t="s">
        <v>747</v>
      </c>
      <c r="B333" s="39" t="s">
        <v>748</v>
      </c>
      <c r="C333" s="41">
        <v>12</v>
      </c>
      <c r="D333" s="41">
        <v>9.9923265131965593</v>
      </c>
      <c r="E333" s="41">
        <v>2328</v>
      </c>
      <c r="F333" s="239">
        <v>0.10595117559118059</v>
      </c>
      <c r="G333" s="243"/>
      <c r="H333" s="244">
        <v>15</v>
      </c>
      <c r="I333" s="244">
        <v>1.7604939406405142</v>
      </c>
      <c r="J333" s="244">
        <v>3044</v>
      </c>
      <c r="K333" s="245">
        <v>5.7834886354813216E-2</v>
      </c>
      <c r="L333" s="243"/>
      <c r="M333" s="244">
        <v>27</v>
      </c>
      <c r="N333" s="244">
        <v>4.2270373084031982</v>
      </c>
      <c r="O333" s="244">
        <v>5372</v>
      </c>
      <c r="P333" s="245">
        <v>7.8686472606165278E-2</v>
      </c>
      <c r="Q333" s="39"/>
      <c r="R333" s="225"/>
      <c r="S333" s="225"/>
      <c r="T333" s="225"/>
      <c r="U333" s="225"/>
    </row>
    <row r="334" spans="1:21" x14ac:dyDescent="0.25">
      <c r="A334" s="194" t="s">
        <v>749</v>
      </c>
      <c r="B334" s="39" t="s">
        <v>750</v>
      </c>
      <c r="C334" s="41">
        <v>15</v>
      </c>
      <c r="D334" s="41">
        <v>12.609949358499552</v>
      </c>
      <c r="E334" s="41">
        <v>2794</v>
      </c>
      <c r="F334" s="239">
        <v>7.203318824951864E-2</v>
      </c>
      <c r="G334" s="243"/>
      <c r="H334" s="244">
        <v>21</v>
      </c>
      <c r="I334" s="244">
        <v>2.9328202590382628</v>
      </c>
      <c r="J334" s="244">
        <v>3873</v>
      </c>
      <c r="K334" s="245">
        <v>7.5724767855364403E-2</v>
      </c>
      <c r="L334" s="243"/>
      <c r="M334" s="244">
        <v>36</v>
      </c>
      <c r="N334" s="244">
        <v>4.9454275387298132</v>
      </c>
      <c r="O334" s="244">
        <v>6667</v>
      </c>
      <c r="P334" s="245">
        <v>7.4177704195737409E-2</v>
      </c>
      <c r="Q334" s="39"/>
      <c r="R334" s="225"/>
      <c r="S334" s="225"/>
      <c r="T334" s="225"/>
      <c r="U334" s="225"/>
    </row>
    <row r="335" spans="1:21" x14ac:dyDescent="0.25">
      <c r="A335" s="194" t="s">
        <v>751</v>
      </c>
      <c r="B335" s="39" t="s">
        <v>752</v>
      </c>
      <c r="C335" s="41">
        <v>9</v>
      </c>
      <c r="D335" s="41">
        <v>5.6291824001111319</v>
      </c>
      <c r="E335" s="41">
        <v>2099</v>
      </c>
      <c r="F335" s="239">
        <v>5.1478022766294929E-2</v>
      </c>
      <c r="G335" s="243"/>
      <c r="H335" s="244">
        <v>10</v>
      </c>
      <c r="I335" s="244">
        <v>2.7074002794714582</v>
      </c>
      <c r="J335" s="244">
        <v>2761</v>
      </c>
      <c r="K335" s="245">
        <v>9.8058684515445804E-2</v>
      </c>
      <c r="L335" s="243"/>
      <c r="M335" s="244">
        <v>19</v>
      </c>
      <c r="N335" s="244">
        <v>3.7879239773359887</v>
      </c>
      <c r="O335" s="244">
        <v>4860</v>
      </c>
      <c r="P335" s="245">
        <v>7.7940822578929814E-2</v>
      </c>
      <c r="Q335" s="39"/>
      <c r="R335" s="225"/>
      <c r="S335" s="225"/>
      <c r="T335" s="225"/>
      <c r="U335" s="225"/>
    </row>
    <row r="336" spans="1:21" x14ac:dyDescent="0.25">
      <c r="A336" s="194" t="s">
        <v>753</v>
      </c>
      <c r="B336" s="39" t="s">
        <v>754</v>
      </c>
      <c r="C336" s="41">
        <v>7</v>
      </c>
      <c r="D336" s="41">
        <v>4.921703809086253</v>
      </c>
      <c r="E336" s="41">
        <v>2132</v>
      </c>
      <c r="F336" s="239">
        <v>8.0293218240638564E-2</v>
      </c>
      <c r="G336" s="243"/>
      <c r="H336" s="244">
        <v>22</v>
      </c>
      <c r="I336" s="244">
        <v>3.5656382334252408</v>
      </c>
      <c r="J336" s="244">
        <v>2701</v>
      </c>
      <c r="K336" s="245">
        <v>0.13201178205943134</v>
      </c>
      <c r="L336" s="243"/>
      <c r="M336" s="244">
        <v>29</v>
      </c>
      <c r="N336" s="244">
        <v>5.2774896463156544</v>
      </c>
      <c r="O336" s="244">
        <v>4833</v>
      </c>
      <c r="P336" s="245">
        <v>0.10919697178389517</v>
      </c>
      <c r="Q336" s="39"/>
      <c r="R336" s="225"/>
      <c r="S336" s="225"/>
      <c r="T336" s="225"/>
      <c r="U336" s="225"/>
    </row>
    <row r="337" spans="1:21" x14ac:dyDescent="0.25">
      <c r="A337" s="194" t="s">
        <v>755</v>
      </c>
      <c r="B337" s="39" t="s">
        <v>756</v>
      </c>
      <c r="C337" s="41">
        <v>14</v>
      </c>
      <c r="D337" s="41">
        <v>9.6415881581011131</v>
      </c>
      <c r="E337" s="41">
        <v>2146</v>
      </c>
      <c r="F337" s="239">
        <v>0.10751383163886719</v>
      </c>
      <c r="G337" s="243"/>
      <c r="H337" s="244">
        <v>23</v>
      </c>
      <c r="I337" s="244">
        <v>7.0296367682193894</v>
      </c>
      <c r="J337" s="244">
        <v>2589</v>
      </c>
      <c r="K337" s="245">
        <v>0.27151938077324794</v>
      </c>
      <c r="L337" s="243"/>
      <c r="M337" s="244">
        <v>37</v>
      </c>
      <c r="N337" s="244">
        <v>9.3368835951894802</v>
      </c>
      <c r="O337" s="244">
        <v>4735</v>
      </c>
      <c r="P337" s="245">
        <v>0.19718867149291405</v>
      </c>
      <c r="Q337" s="39"/>
      <c r="R337" s="225"/>
      <c r="S337" s="225"/>
      <c r="T337" s="225"/>
      <c r="U337" s="225"/>
    </row>
    <row r="338" spans="1:21" x14ac:dyDescent="0.25">
      <c r="A338" s="194" t="s">
        <v>757</v>
      </c>
      <c r="B338" s="39" t="s">
        <v>758</v>
      </c>
      <c r="C338" s="41">
        <v>8</v>
      </c>
      <c r="D338" s="41">
        <v>6.3663736437132767</v>
      </c>
      <c r="E338" s="41">
        <v>2582</v>
      </c>
      <c r="F338" s="239">
        <v>8.788567226374458E-2</v>
      </c>
      <c r="G338" s="243"/>
      <c r="H338" s="244">
        <v>6</v>
      </c>
      <c r="I338" s="244">
        <v>1.783058815844963</v>
      </c>
      <c r="J338" s="244">
        <v>3412</v>
      </c>
      <c r="K338" s="245">
        <v>5.2258464708234552E-2</v>
      </c>
      <c r="L338" s="243"/>
      <c r="M338" s="244">
        <v>14</v>
      </c>
      <c r="N338" s="244">
        <v>4.0522668736948484</v>
      </c>
      <c r="O338" s="244">
        <v>5994</v>
      </c>
      <c r="P338" s="245">
        <v>6.7605386614862345E-2</v>
      </c>
      <c r="Q338" s="39"/>
      <c r="R338" s="225"/>
      <c r="S338" s="225"/>
      <c r="T338" s="225"/>
      <c r="U338" s="225"/>
    </row>
    <row r="339" spans="1:21" x14ac:dyDescent="0.25">
      <c r="A339" s="194" t="s">
        <v>759</v>
      </c>
      <c r="B339" s="39" t="s">
        <v>760</v>
      </c>
      <c r="C339" s="41">
        <v>17</v>
      </c>
      <c r="D339" s="41">
        <v>13.721213623798523</v>
      </c>
      <c r="E339" s="41">
        <v>3166</v>
      </c>
      <c r="F339" s="239">
        <v>0.12058838969744984</v>
      </c>
      <c r="G339" s="243"/>
      <c r="H339" s="244">
        <v>31</v>
      </c>
      <c r="I339" s="244">
        <v>5.4151511170856121</v>
      </c>
      <c r="J339" s="244">
        <v>4172</v>
      </c>
      <c r="K339" s="245">
        <v>0.12979748602793892</v>
      </c>
      <c r="L339" s="243"/>
      <c r="M339" s="244">
        <v>48</v>
      </c>
      <c r="N339" s="244">
        <v>9.2329795349068746</v>
      </c>
      <c r="O339" s="244">
        <v>7338</v>
      </c>
      <c r="P339" s="245">
        <v>0.12582419644190343</v>
      </c>
      <c r="Q339" s="39"/>
      <c r="R339" s="225"/>
      <c r="S339" s="225"/>
      <c r="T339" s="225"/>
      <c r="U339" s="225"/>
    </row>
    <row r="340" spans="1:21" x14ac:dyDescent="0.25">
      <c r="A340" s="194" t="s">
        <v>761</v>
      </c>
      <c r="B340" s="39" t="s">
        <v>762</v>
      </c>
      <c r="C340" s="41">
        <v>45</v>
      </c>
      <c r="D340" s="41">
        <v>40.798008926732585</v>
      </c>
      <c r="E340" s="41">
        <v>2705</v>
      </c>
      <c r="F340" s="239">
        <v>0.31536874696830514</v>
      </c>
      <c r="G340" s="243"/>
      <c r="H340" s="244">
        <v>89</v>
      </c>
      <c r="I340" s="244">
        <v>14.922578247127795</v>
      </c>
      <c r="J340" s="244">
        <v>3573</v>
      </c>
      <c r="K340" s="245">
        <v>0.4176484256123088</v>
      </c>
      <c r="L340" s="243"/>
      <c r="M340" s="244">
        <v>134</v>
      </c>
      <c r="N340" s="244">
        <v>23.45330285262045</v>
      </c>
      <c r="O340" s="244">
        <v>6278</v>
      </c>
      <c r="P340" s="245">
        <v>0.37357921077764333</v>
      </c>
      <c r="Q340" s="39"/>
      <c r="R340" s="225"/>
      <c r="S340" s="225"/>
      <c r="T340" s="225"/>
      <c r="U340" s="225"/>
    </row>
    <row r="341" spans="1:21" x14ac:dyDescent="0.25">
      <c r="A341" s="194" t="s">
        <v>763</v>
      </c>
      <c r="B341" s="39" t="s">
        <v>764</v>
      </c>
      <c r="C341" s="41">
        <v>12</v>
      </c>
      <c r="D341" s="41">
        <v>9.6573982703987369</v>
      </c>
      <c r="E341" s="41">
        <v>2494</v>
      </c>
      <c r="F341" s="239">
        <v>0.15751882213871615</v>
      </c>
      <c r="G341" s="243"/>
      <c r="H341" s="244">
        <v>16</v>
      </c>
      <c r="I341" s="244">
        <v>1.9242604418563427</v>
      </c>
      <c r="J341" s="244">
        <v>3201</v>
      </c>
      <c r="K341" s="245">
        <v>6.01143530726755E-2</v>
      </c>
      <c r="L341" s="243"/>
      <c r="M341" s="244">
        <v>28</v>
      </c>
      <c r="N341" s="244">
        <v>5.8527798659959238</v>
      </c>
      <c r="O341" s="244">
        <v>5695</v>
      </c>
      <c r="P341" s="245">
        <v>0.10277049808596882</v>
      </c>
      <c r="Q341" s="39"/>
      <c r="R341" s="225"/>
      <c r="S341" s="225"/>
      <c r="T341" s="225"/>
      <c r="U341" s="225"/>
    </row>
    <row r="342" spans="1:21" x14ac:dyDescent="0.25">
      <c r="A342" s="194" t="s">
        <v>765</v>
      </c>
      <c r="B342" s="39" t="s">
        <v>766</v>
      </c>
      <c r="C342" s="41">
        <v>12</v>
      </c>
      <c r="D342" s="41">
        <v>9.6200720800501873</v>
      </c>
      <c r="E342" s="41">
        <v>2443</v>
      </c>
      <c r="F342" s="239">
        <v>8.7513375897093584E-2</v>
      </c>
      <c r="G342" s="243"/>
      <c r="H342" s="244">
        <v>11</v>
      </c>
      <c r="I342" s="244">
        <v>1.8642477880700139</v>
      </c>
      <c r="J342" s="244">
        <v>3124</v>
      </c>
      <c r="K342" s="245">
        <v>5.9675025226312864E-2</v>
      </c>
      <c r="L342" s="243"/>
      <c r="M342" s="244">
        <v>23</v>
      </c>
      <c r="N342" s="244">
        <v>4.0021995612360097</v>
      </c>
      <c r="O342" s="244">
        <v>5567</v>
      </c>
      <c r="P342" s="245">
        <v>7.189149562126837E-2</v>
      </c>
      <c r="Q342" s="39"/>
      <c r="R342" s="225"/>
      <c r="S342" s="225"/>
      <c r="T342" s="225"/>
      <c r="U342" s="225"/>
    </row>
    <row r="343" spans="1:21" x14ac:dyDescent="0.25">
      <c r="A343" s="194"/>
      <c r="B343" s="39"/>
      <c r="C343" s="41"/>
      <c r="D343" s="41"/>
      <c r="E343" s="41"/>
      <c r="F343" s="239"/>
      <c r="G343" s="39"/>
      <c r="H343" s="41"/>
      <c r="I343" s="41"/>
      <c r="J343" s="41"/>
      <c r="K343" s="240"/>
      <c r="L343" s="39"/>
      <c r="M343" s="41"/>
      <c r="N343" s="41"/>
      <c r="O343" s="41"/>
      <c r="P343" s="240"/>
      <c r="Q343" s="39"/>
      <c r="R343" s="225"/>
      <c r="S343" s="225"/>
      <c r="T343" s="225"/>
      <c r="U343" s="225"/>
    </row>
    <row r="344" spans="1:21" x14ac:dyDescent="0.25">
      <c r="A344" s="192" t="s">
        <v>767</v>
      </c>
      <c r="B344" s="37" t="s">
        <v>768</v>
      </c>
      <c r="C344" s="41">
        <v>393</v>
      </c>
      <c r="D344" s="41">
        <v>349.48967086644757</v>
      </c>
      <c r="E344" s="41">
        <v>33677</v>
      </c>
      <c r="F344" s="239">
        <v>0.34916098014223884</v>
      </c>
      <c r="G344" s="39"/>
      <c r="H344" s="41">
        <v>592</v>
      </c>
      <c r="I344" s="41">
        <v>164.65446058269805</v>
      </c>
      <c r="J344" s="41">
        <v>45062</v>
      </c>
      <c r="K344" s="240">
        <v>0.36539536767719599</v>
      </c>
      <c r="L344" s="39"/>
      <c r="M344" s="41">
        <v>985</v>
      </c>
      <c r="N344" s="41">
        <v>282.2414038651998</v>
      </c>
      <c r="O344" s="41">
        <v>78739</v>
      </c>
      <c r="P344" s="240">
        <v>0.35845185215103037</v>
      </c>
      <c r="Q344" s="39"/>
      <c r="R344" s="225"/>
      <c r="S344" s="225"/>
      <c r="T344" s="225"/>
      <c r="U344" s="225"/>
    </row>
    <row r="345" spans="1:21" x14ac:dyDescent="0.25">
      <c r="A345" s="194" t="s">
        <v>769</v>
      </c>
      <c r="B345" s="39" t="s">
        <v>770</v>
      </c>
      <c r="C345" s="41">
        <v>32</v>
      </c>
      <c r="D345" s="41">
        <v>25.349288555148657</v>
      </c>
      <c r="E345" s="41">
        <v>2853</v>
      </c>
      <c r="F345" s="239">
        <v>0.40411720865092043</v>
      </c>
      <c r="G345" s="243"/>
      <c r="H345" s="244">
        <v>38</v>
      </c>
      <c r="I345" s="244">
        <v>8.4915694804478328</v>
      </c>
      <c r="J345" s="244">
        <v>3803</v>
      </c>
      <c r="K345" s="245">
        <v>0.22328607626736346</v>
      </c>
      <c r="L345" s="243"/>
      <c r="M345" s="244">
        <v>70</v>
      </c>
      <c r="N345" s="244">
        <v>20.021033443258592</v>
      </c>
      <c r="O345" s="244">
        <v>6656</v>
      </c>
      <c r="P345" s="245">
        <v>0.30079677649126491</v>
      </c>
      <c r="Q345" s="39"/>
      <c r="R345" s="225"/>
      <c r="S345" s="225"/>
      <c r="T345" s="225"/>
      <c r="U345" s="225"/>
    </row>
    <row r="346" spans="1:21" x14ac:dyDescent="0.25">
      <c r="A346" s="194" t="s">
        <v>771</v>
      </c>
      <c r="B346" s="39" t="s">
        <v>772</v>
      </c>
      <c r="C346" s="41">
        <v>24</v>
      </c>
      <c r="D346" s="41">
        <v>20.622405160057525</v>
      </c>
      <c r="E346" s="41">
        <v>2927</v>
      </c>
      <c r="F346" s="239">
        <v>0.25514579014006145</v>
      </c>
      <c r="G346" s="243"/>
      <c r="H346" s="244">
        <v>35</v>
      </c>
      <c r="I346" s="244">
        <v>13.083815593462953</v>
      </c>
      <c r="J346" s="244">
        <v>3766</v>
      </c>
      <c r="K346" s="245">
        <v>0.34741942627357814</v>
      </c>
      <c r="L346" s="243"/>
      <c r="M346" s="244">
        <v>59</v>
      </c>
      <c r="N346" s="244">
        <v>20.551932870862551</v>
      </c>
      <c r="O346" s="244">
        <v>6693</v>
      </c>
      <c r="P346" s="245">
        <v>0.30706608203888469</v>
      </c>
      <c r="Q346" s="39"/>
      <c r="R346" s="225"/>
      <c r="S346" s="225"/>
      <c r="T346" s="225"/>
      <c r="U346" s="225"/>
    </row>
    <row r="347" spans="1:21" x14ac:dyDescent="0.25">
      <c r="A347" s="194" t="s">
        <v>773</v>
      </c>
      <c r="B347" s="39" t="s">
        <v>774</v>
      </c>
      <c r="C347" s="41">
        <v>92</v>
      </c>
      <c r="D347" s="41">
        <v>84.759171483403975</v>
      </c>
      <c r="E347" s="41">
        <v>2569</v>
      </c>
      <c r="F347" s="239">
        <v>1.002339546711271</v>
      </c>
      <c r="G347" s="243"/>
      <c r="H347" s="244">
        <v>181</v>
      </c>
      <c r="I347" s="244">
        <v>53.778395649221459</v>
      </c>
      <c r="J347" s="244">
        <v>3710</v>
      </c>
      <c r="K347" s="245">
        <v>1.4495524433752414</v>
      </c>
      <c r="L347" s="243"/>
      <c r="M347" s="244">
        <v>273</v>
      </c>
      <c r="N347" s="244">
        <v>79.528498604234017</v>
      </c>
      <c r="O347" s="244">
        <v>6279</v>
      </c>
      <c r="P347" s="245">
        <v>1.2665790508716996</v>
      </c>
      <c r="Q347" s="39"/>
      <c r="R347" s="225"/>
      <c r="S347" s="225"/>
      <c r="T347" s="225"/>
      <c r="U347" s="225"/>
    </row>
    <row r="348" spans="1:21" x14ac:dyDescent="0.25">
      <c r="A348" s="194" t="s">
        <v>775</v>
      </c>
      <c r="B348" s="39" t="s">
        <v>776</v>
      </c>
      <c r="C348" s="41">
        <v>16</v>
      </c>
      <c r="D348" s="41">
        <v>12.850882791838041</v>
      </c>
      <c r="E348" s="41">
        <v>2347</v>
      </c>
      <c r="F348" s="239">
        <v>0.19084817729679901</v>
      </c>
      <c r="G348" s="243"/>
      <c r="H348" s="244">
        <v>12</v>
      </c>
      <c r="I348" s="244">
        <v>1.7315891674587913</v>
      </c>
      <c r="J348" s="244">
        <v>3143</v>
      </c>
      <c r="K348" s="245">
        <v>5.5093514713929093E-2</v>
      </c>
      <c r="L348" s="243"/>
      <c r="M348" s="244">
        <v>28</v>
      </c>
      <c r="N348" s="244">
        <v>6.2107958886146646</v>
      </c>
      <c r="O348" s="244">
        <v>5490</v>
      </c>
      <c r="P348" s="245">
        <v>0.11312925115873707</v>
      </c>
      <c r="Q348" s="39"/>
      <c r="R348" s="225"/>
      <c r="S348" s="225"/>
      <c r="T348" s="225"/>
      <c r="U348" s="225"/>
    </row>
    <row r="349" spans="1:21" x14ac:dyDescent="0.25">
      <c r="A349" s="194" t="s">
        <v>777</v>
      </c>
      <c r="B349" s="39" t="s">
        <v>778</v>
      </c>
      <c r="C349" s="41">
        <v>69</v>
      </c>
      <c r="D349" s="41">
        <v>64.542811845126408</v>
      </c>
      <c r="E349" s="41">
        <v>2529</v>
      </c>
      <c r="F349" s="239">
        <v>0.78918335398763839</v>
      </c>
      <c r="G349" s="243"/>
      <c r="H349" s="244">
        <v>127</v>
      </c>
      <c r="I349" s="244">
        <v>36.227474738127093</v>
      </c>
      <c r="J349" s="244">
        <v>3526</v>
      </c>
      <c r="K349" s="245">
        <v>1.0274383079446141</v>
      </c>
      <c r="L349" s="243"/>
      <c r="M349" s="244">
        <v>196</v>
      </c>
      <c r="N349" s="244">
        <v>56.185921760474471</v>
      </c>
      <c r="O349" s="244">
        <v>6055</v>
      </c>
      <c r="P349" s="245">
        <v>0.92792604063541662</v>
      </c>
      <c r="Q349" s="39"/>
      <c r="R349" s="225"/>
      <c r="S349" s="225"/>
      <c r="T349" s="225"/>
      <c r="U349" s="225"/>
    </row>
    <row r="350" spans="1:21" x14ac:dyDescent="0.25">
      <c r="A350" s="194" t="s">
        <v>779</v>
      </c>
      <c r="B350" s="39" t="s">
        <v>780</v>
      </c>
      <c r="C350" s="41">
        <v>27</v>
      </c>
      <c r="D350" s="41">
        <v>23.30660699636497</v>
      </c>
      <c r="E350" s="41">
        <v>3594</v>
      </c>
      <c r="F350" s="239">
        <v>0.18075768640097736</v>
      </c>
      <c r="G350" s="243"/>
      <c r="H350" s="244">
        <v>53</v>
      </c>
      <c r="I350" s="244">
        <v>11.200878289669372</v>
      </c>
      <c r="J350" s="244">
        <v>4994</v>
      </c>
      <c r="K350" s="245">
        <v>0.22428670984520169</v>
      </c>
      <c r="L350" s="243"/>
      <c r="M350" s="244">
        <v>80</v>
      </c>
      <c r="N350" s="244">
        <v>17.6973095389205</v>
      </c>
      <c r="O350" s="244">
        <v>8588</v>
      </c>
      <c r="P350" s="245">
        <v>0.20607020888356425</v>
      </c>
      <c r="Q350" s="39"/>
      <c r="R350" s="225"/>
      <c r="S350" s="225"/>
      <c r="T350" s="225"/>
      <c r="U350" s="225"/>
    </row>
    <row r="351" spans="1:21" x14ac:dyDescent="0.25">
      <c r="A351" s="194" t="s">
        <v>781</v>
      </c>
      <c r="B351" s="39" t="s">
        <v>782</v>
      </c>
      <c r="C351" s="41">
        <v>16</v>
      </c>
      <c r="D351" s="41">
        <v>14.235015680074598</v>
      </c>
      <c r="E351" s="41">
        <v>2649</v>
      </c>
      <c r="F351" s="239">
        <v>0.18856795749330788</v>
      </c>
      <c r="G351" s="243"/>
      <c r="H351" s="244">
        <v>25</v>
      </c>
      <c r="I351" s="244">
        <v>6.3308811217525598</v>
      </c>
      <c r="J351" s="244">
        <v>3347</v>
      </c>
      <c r="K351" s="245">
        <v>0.18915091490148073</v>
      </c>
      <c r="L351" s="243"/>
      <c r="M351" s="244">
        <v>41</v>
      </c>
      <c r="N351" s="244">
        <v>11.326046315750286</v>
      </c>
      <c r="O351" s="244">
        <v>5996</v>
      </c>
      <c r="P351" s="245">
        <v>0.18889336750750979</v>
      </c>
      <c r="Q351" s="39"/>
      <c r="R351" s="225"/>
      <c r="S351" s="225"/>
      <c r="T351" s="225"/>
      <c r="U351" s="225"/>
    </row>
    <row r="352" spans="1:21" x14ac:dyDescent="0.25">
      <c r="A352" s="194" t="s">
        <v>783</v>
      </c>
      <c r="B352" s="39" t="s">
        <v>784</v>
      </c>
      <c r="C352" s="41">
        <v>11</v>
      </c>
      <c r="D352" s="41">
        <v>8.7293879819653117</v>
      </c>
      <c r="E352" s="41">
        <v>2327</v>
      </c>
      <c r="F352" s="239">
        <v>0.1245039120268035</v>
      </c>
      <c r="G352" s="243"/>
      <c r="H352" s="244">
        <v>17</v>
      </c>
      <c r="I352" s="244">
        <v>2.5621843256008225</v>
      </c>
      <c r="J352" s="244">
        <v>2940</v>
      </c>
      <c r="K352" s="245">
        <v>8.714912672111641E-2</v>
      </c>
      <c r="L352" s="243"/>
      <c r="M352" s="244">
        <v>28</v>
      </c>
      <c r="N352" s="244">
        <v>5.4593903584645398</v>
      </c>
      <c r="O352" s="244">
        <v>5267</v>
      </c>
      <c r="P352" s="245">
        <v>0.10365275030310499</v>
      </c>
      <c r="Q352" s="39"/>
      <c r="R352" s="225"/>
      <c r="S352" s="225"/>
      <c r="T352" s="225"/>
      <c r="U352" s="225"/>
    </row>
    <row r="353" spans="1:21" x14ac:dyDescent="0.25">
      <c r="A353" s="194" t="s">
        <v>785</v>
      </c>
      <c r="B353" s="39" t="s">
        <v>786</v>
      </c>
      <c r="C353" s="41">
        <v>28</v>
      </c>
      <c r="D353" s="41">
        <v>25.730978236985791</v>
      </c>
      <c r="E353" s="41">
        <v>3364</v>
      </c>
      <c r="F353" s="239">
        <v>0.23105772139685365</v>
      </c>
      <c r="G353" s="243"/>
      <c r="H353" s="244">
        <v>33</v>
      </c>
      <c r="I353" s="244">
        <v>7.5847630479233885</v>
      </c>
      <c r="J353" s="244">
        <v>4462</v>
      </c>
      <c r="K353" s="245">
        <v>0.16998572496466582</v>
      </c>
      <c r="L353" s="243"/>
      <c r="M353" s="244">
        <v>61</v>
      </c>
      <c r="N353" s="244">
        <v>15.357544795713546</v>
      </c>
      <c r="O353" s="244">
        <v>7826</v>
      </c>
      <c r="P353" s="245">
        <v>0.19623747502828451</v>
      </c>
      <c r="Q353" s="39"/>
      <c r="R353" s="225"/>
      <c r="S353" s="225"/>
      <c r="T353" s="225"/>
      <c r="U353" s="225"/>
    </row>
    <row r="354" spans="1:21" x14ac:dyDescent="0.25">
      <c r="A354" s="194" t="s">
        <v>787</v>
      </c>
      <c r="B354" s="39" t="s">
        <v>788</v>
      </c>
      <c r="C354" s="41">
        <v>55</v>
      </c>
      <c r="D354" s="41">
        <v>51.176546380992619</v>
      </c>
      <c r="E354" s="41">
        <v>3117</v>
      </c>
      <c r="F354" s="239">
        <v>0.61403158197672336</v>
      </c>
      <c r="G354" s="243"/>
      <c r="H354" s="244">
        <v>33</v>
      </c>
      <c r="I354" s="244">
        <v>13.887359847907959</v>
      </c>
      <c r="J354" s="244">
        <v>4265</v>
      </c>
      <c r="K354" s="245">
        <v>0.3256121886965524</v>
      </c>
      <c r="L354" s="243"/>
      <c r="M354" s="244">
        <v>88</v>
      </c>
      <c r="N354" s="244">
        <v>33.026724258122428</v>
      </c>
      <c r="O354" s="244">
        <v>7382</v>
      </c>
      <c r="P354" s="245">
        <v>0.447395343512902</v>
      </c>
      <c r="Q354" s="39"/>
      <c r="R354" s="225"/>
      <c r="S354" s="225"/>
      <c r="T354" s="225"/>
      <c r="U354" s="225"/>
    </row>
    <row r="355" spans="1:21" x14ac:dyDescent="0.25">
      <c r="A355" s="194" t="s">
        <v>789</v>
      </c>
      <c r="B355" s="39" t="s">
        <v>790</v>
      </c>
      <c r="C355" s="41">
        <v>10</v>
      </c>
      <c r="D355" s="41">
        <v>7.7014534345934536</v>
      </c>
      <c r="E355" s="41">
        <v>2765</v>
      </c>
      <c r="F355" s="239">
        <v>0.12152914144347908</v>
      </c>
      <c r="G355" s="243"/>
      <c r="H355" s="244">
        <v>15</v>
      </c>
      <c r="I355" s="244">
        <v>3.2688025681249311</v>
      </c>
      <c r="J355" s="244">
        <v>3675</v>
      </c>
      <c r="K355" s="245">
        <v>8.8947008656460699E-2</v>
      </c>
      <c r="L355" s="243"/>
      <c r="M355" s="244">
        <v>25</v>
      </c>
      <c r="N355" s="244">
        <v>6.6290833290371278</v>
      </c>
      <c r="O355" s="244">
        <v>6440</v>
      </c>
      <c r="P355" s="245">
        <v>0.1029360765378436</v>
      </c>
      <c r="Q355" s="39"/>
      <c r="R355" s="225"/>
      <c r="S355" s="225"/>
      <c r="T355" s="225"/>
      <c r="U355" s="225"/>
    </row>
    <row r="356" spans="1:21" x14ac:dyDescent="0.25">
      <c r="A356" s="194" t="s">
        <v>791</v>
      </c>
      <c r="B356" s="39" t="s">
        <v>792</v>
      </c>
      <c r="C356" s="41">
        <v>13</v>
      </c>
      <c r="D356" s="41">
        <v>10.485122319896247</v>
      </c>
      <c r="E356" s="41">
        <v>2636</v>
      </c>
      <c r="F356" s="239">
        <v>0.14189590093877966</v>
      </c>
      <c r="G356" s="243"/>
      <c r="H356" s="244">
        <v>23</v>
      </c>
      <c r="I356" s="244">
        <v>6.5067467530008631</v>
      </c>
      <c r="J356" s="244">
        <v>3431</v>
      </c>
      <c r="K356" s="245">
        <v>0.18964578120084125</v>
      </c>
      <c r="L356" s="243"/>
      <c r="M356" s="244">
        <v>36</v>
      </c>
      <c r="N356" s="244">
        <v>10.247122701747095</v>
      </c>
      <c r="O356" s="244">
        <v>6067</v>
      </c>
      <c r="P356" s="245">
        <v>0.16889933577957963</v>
      </c>
      <c r="Q356" s="39"/>
      <c r="R356" s="225"/>
      <c r="S356" s="225"/>
      <c r="T356" s="225"/>
      <c r="U356" s="225"/>
    </row>
    <row r="357" spans="1:21" x14ac:dyDescent="0.25">
      <c r="A357" s="194"/>
      <c r="B357" s="39"/>
      <c r="C357" s="41"/>
      <c r="D357" s="41"/>
      <c r="E357" s="41"/>
      <c r="F357" s="239"/>
      <c r="G357" s="39"/>
      <c r="H357" s="41"/>
      <c r="I357" s="41"/>
      <c r="J357" s="41"/>
      <c r="K357" s="240"/>
      <c r="L357" s="39"/>
      <c r="M357" s="41"/>
      <c r="N357" s="41"/>
      <c r="O357" s="41"/>
      <c r="P357" s="240"/>
      <c r="Q357" s="39"/>
      <c r="R357" s="225"/>
      <c r="S357" s="225"/>
      <c r="T357" s="225"/>
      <c r="U357" s="225"/>
    </row>
    <row r="358" spans="1:21" x14ac:dyDescent="0.25">
      <c r="A358" s="192" t="s">
        <v>793</v>
      </c>
      <c r="B358" s="37" t="s">
        <v>794</v>
      </c>
      <c r="C358" s="41">
        <v>350</v>
      </c>
      <c r="D358" s="41">
        <v>293.48291425281036</v>
      </c>
      <c r="E358" s="41">
        <v>16334</v>
      </c>
      <c r="F358" s="239">
        <v>0.61494664725398673</v>
      </c>
      <c r="G358" s="39"/>
      <c r="H358" s="41">
        <v>441</v>
      </c>
      <c r="I358" s="41">
        <v>142.76920919252979</v>
      </c>
      <c r="J358" s="41">
        <v>21290</v>
      </c>
      <c r="K358" s="240">
        <v>0.6705928097347571</v>
      </c>
      <c r="L358" s="39"/>
      <c r="M358" s="41">
        <v>791</v>
      </c>
      <c r="N358" s="41">
        <v>243.21459455499598</v>
      </c>
      <c r="O358" s="41">
        <v>37624</v>
      </c>
      <c r="P358" s="240">
        <v>0.64643470804538594</v>
      </c>
      <c r="Q358" s="39"/>
      <c r="R358" s="225"/>
      <c r="S358" s="225"/>
      <c r="T358" s="225"/>
      <c r="U358" s="225"/>
    </row>
    <row r="359" spans="1:21" x14ac:dyDescent="0.25">
      <c r="A359" s="194" t="s">
        <v>795</v>
      </c>
      <c r="B359" s="39" t="s">
        <v>796</v>
      </c>
      <c r="C359" s="41">
        <v>39</v>
      </c>
      <c r="D359" s="41">
        <v>31.542111641909464</v>
      </c>
      <c r="E359" s="41">
        <v>3947</v>
      </c>
      <c r="F359" s="239">
        <v>0.21181406861490856</v>
      </c>
      <c r="G359" s="243"/>
      <c r="H359" s="244">
        <v>68</v>
      </c>
      <c r="I359" s="244">
        <v>10.660505398281998</v>
      </c>
      <c r="J359" s="244">
        <v>4898</v>
      </c>
      <c r="K359" s="245">
        <v>0.21765017146349527</v>
      </c>
      <c r="L359" s="243"/>
      <c r="M359" s="244">
        <v>107</v>
      </c>
      <c r="N359" s="244">
        <v>19.02080668651244</v>
      </c>
      <c r="O359" s="244">
        <v>8845</v>
      </c>
      <c r="P359" s="245">
        <v>0.21504586417764204</v>
      </c>
      <c r="Q359" s="39"/>
      <c r="R359" s="225"/>
      <c r="S359" s="225"/>
      <c r="T359" s="225"/>
      <c r="U359" s="225"/>
    </row>
    <row r="360" spans="1:21" x14ac:dyDescent="0.25">
      <c r="A360" s="194" t="s">
        <v>797</v>
      </c>
      <c r="B360" s="39" t="s">
        <v>798</v>
      </c>
      <c r="C360" s="41">
        <v>233</v>
      </c>
      <c r="D360" s="41">
        <v>197.92917444822189</v>
      </c>
      <c r="E360" s="41">
        <v>3880</v>
      </c>
      <c r="F360" s="239">
        <v>2.0397996314716522</v>
      </c>
      <c r="G360" s="243"/>
      <c r="H360" s="244">
        <v>258</v>
      </c>
      <c r="I360" s="244">
        <v>107.35552888722253</v>
      </c>
      <c r="J360" s="244">
        <v>5211</v>
      </c>
      <c r="K360" s="245">
        <v>2.0601713469050571</v>
      </c>
      <c r="L360" s="243"/>
      <c r="M360" s="244">
        <v>491</v>
      </c>
      <c r="N360" s="244">
        <v>186.49975458832265</v>
      </c>
      <c r="O360" s="244">
        <v>9091</v>
      </c>
      <c r="P360" s="245">
        <v>2.051476785703692</v>
      </c>
      <c r="Q360" s="39"/>
      <c r="R360" s="225"/>
      <c r="S360" s="225"/>
      <c r="T360" s="225"/>
      <c r="U360" s="225"/>
    </row>
    <row r="361" spans="1:21" x14ac:dyDescent="0.25">
      <c r="A361" s="194" t="s">
        <v>799</v>
      </c>
      <c r="B361" s="39" t="s">
        <v>800</v>
      </c>
      <c r="C361" s="41">
        <v>25</v>
      </c>
      <c r="D361" s="41">
        <v>18.450905459076267</v>
      </c>
      <c r="E361" s="41">
        <v>3237</v>
      </c>
      <c r="F361" s="239">
        <v>0.15392734312102005</v>
      </c>
      <c r="G361" s="243"/>
      <c r="H361" s="244">
        <v>29</v>
      </c>
      <c r="I361" s="244">
        <v>5.7672705356365013</v>
      </c>
      <c r="J361" s="244">
        <v>4080</v>
      </c>
      <c r="K361" s="245">
        <v>0.1413546699910907</v>
      </c>
      <c r="L361" s="243"/>
      <c r="M361" s="244">
        <v>54</v>
      </c>
      <c r="N361" s="244">
        <v>10.749898632463921</v>
      </c>
      <c r="O361" s="244">
        <v>7317</v>
      </c>
      <c r="P361" s="245">
        <v>0.14691675047784503</v>
      </c>
      <c r="Q361" s="39"/>
      <c r="R361" s="225"/>
      <c r="S361" s="225"/>
      <c r="T361" s="225"/>
      <c r="U361" s="225"/>
    </row>
    <row r="362" spans="1:21" x14ac:dyDescent="0.25">
      <c r="A362" s="194" t="s">
        <v>801</v>
      </c>
      <c r="B362" s="39" t="s">
        <v>802</v>
      </c>
      <c r="C362" s="41">
        <v>46</v>
      </c>
      <c r="D362" s="41">
        <v>41.004911948742276</v>
      </c>
      <c r="E362" s="41">
        <v>2847</v>
      </c>
      <c r="F362" s="239">
        <v>0.2366942955147941</v>
      </c>
      <c r="G362" s="243"/>
      <c r="H362" s="244">
        <v>77</v>
      </c>
      <c r="I362" s="244">
        <v>17.557222252991025</v>
      </c>
      <c r="J362" s="244">
        <v>3758</v>
      </c>
      <c r="K362" s="245">
        <v>0.46719590880763773</v>
      </c>
      <c r="L362" s="243"/>
      <c r="M362" s="244">
        <v>123</v>
      </c>
      <c r="N362" s="244">
        <v>24.295908846297213</v>
      </c>
      <c r="O362" s="244">
        <v>6605</v>
      </c>
      <c r="P362" s="245">
        <v>0.36784116345643014</v>
      </c>
      <c r="Q362" s="39"/>
      <c r="R362" s="225"/>
      <c r="S362" s="225"/>
      <c r="T362" s="225"/>
      <c r="U362" s="225"/>
    </row>
    <row r="363" spans="1:21" x14ac:dyDescent="0.25">
      <c r="A363" s="194" t="s">
        <v>803</v>
      </c>
      <c r="B363" s="39" t="s">
        <v>804</v>
      </c>
      <c r="C363" s="41">
        <v>7</v>
      </c>
      <c r="D363" s="41">
        <v>4.555810754860488</v>
      </c>
      <c r="E363" s="41">
        <v>2423</v>
      </c>
      <c r="F363" s="239">
        <v>5.0331972059513334E-2</v>
      </c>
      <c r="G363" s="243"/>
      <c r="H363" s="244">
        <v>9</v>
      </c>
      <c r="I363" s="244">
        <v>1.4286821183977354</v>
      </c>
      <c r="J363" s="244">
        <v>3343</v>
      </c>
      <c r="K363" s="245">
        <v>4.2736527621828758E-2</v>
      </c>
      <c r="L363" s="243"/>
      <c r="M363" s="244">
        <v>16</v>
      </c>
      <c r="N363" s="244">
        <v>2.6482258013997435</v>
      </c>
      <c r="O363" s="244">
        <v>5766</v>
      </c>
      <c r="P363" s="245">
        <v>4.5928300405822818E-2</v>
      </c>
      <c r="Q363" s="39"/>
      <c r="R363" s="225"/>
      <c r="S363" s="225"/>
      <c r="T363" s="225"/>
      <c r="U363" s="225"/>
    </row>
    <row r="364" spans="1:21" x14ac:dyDescent="0.25">
      <c r="A364" s="194"/>
      <c r="B364" s="39"/>
      <c r="C364" s="41"/>
      <c r="D364" s="41"/>
      <c r="E364" s="41"/>
      <c r="F364" s="239"/>
      <c r="G364" s="39"/>
      <c r="H364" s="41"/>
      <c r="I364" s="41"/>
      <c r="J364" s="41"/>
      <c r="K364" s="240"/>
      <c r="L364" s="39"/>
      <c r="M364" s="41"/>
      <c r="N364" s="41"/>
      <c r="O364" s="41"/>
      <c r="P364" s="240"/>
      <c r="Q364" s="39"/>
      <c r="R364" s="225"/>
      <c r="S364" s="225"/>
      <c r="T364" s="225"/>
      <c r="U364" s="225"/>
    </row>
    <row r="365" spans="1:21" x14ac:dyDescent="0.25">
      <c r="A365" s="192" t="s">
        <v>805</v>
      </c>
      <c r="B365" s="37" t="s">
        <v>806</v>
      </c>
      <c r="C365" s="41">
        <v>294</v>
      </c>
      <c r="D365" s="41">
        <v>238.44067990157646</v>
      </c>
      <c r="E365" s="41">
        <v>27046</v>
      </c>
      <c r="F365" s="239">
        <v>0.23640089909094505</v>
      </c>
      <c r="G365" s="39"/>
      <c r="H365" s="41">
        <v>467</v>
      </c>
      <c r="I365" s="41">
        <v>99.10131423135212</v>
      </c>
      <c r="J365" s="41">
        <v>35546</v>
      </c>
      <c r="K365" s="240">
        <v>0.27879737306969032</v>
      </c>
      <c r="L365" s="39"/>
      <c r="M365" s="41">
        <v>761</v>
      </c>
      <c r="N365" s="41">
        <v>163.03830139948911</v>
      </c>
      <c r="O365" s="41">
        <v>62592</v>
      </c>
      <c r="P365" s="240">
        <v>0.2604778588309834</v>
      </c>
      <c r="Q365" s="39"/>
      <c r="R365" s="225"/>
      <c r="S365" s="225"/>
      <c r="T365" s="225"/>
      <c r="U365" s="225"/>
    </row>
    <row r="366" spans="1:21" x14ac:dyDescent="0.25">
      <c r="A366" s="194" t="s">
        <v>807</v>
      </c>
      <c r="B366" s="39" t="s">
        <v>808</v>
      </c>
      <c r="C366" s="41">
        <v>40</v>
      </c>
      <c r="D366" s="41">
        <v>30.504134919884155</v>
      </c>
      <c r="E366" s="41">
        <v>3609</v>
      </c>
      <c r="F366" s="239">
        <v>0.21360328353701358</v>
      </c>
      <c r="G366" s="243"/>
      <c r="H366" s="244">
        <v>50</v>
      </c>
      <c r="I366" s="244">
        <v>9.3341828241611111</v>
      </c>
      <c r="J366" s="244">
        <v>4679</v>
      </c>
      <c r="K366" s="245">
        <v>0.19949097722079742</v>
      </c>
      <c r="L366" s="243"/>
      <c r="M366" s="244">
        <v>90</v>
      </c>
      <c r="N366" s="244">
        <v>17.043125327011929</v>
      </c>
      <c r="O366" s="244">
        <v>8288</v>
      </c>
      <c r="P366" s="245">
        <v>0.20563616465989296</v>
      </c>
      <c r="Q366" s="39"/>
      <c r="R366" s="225"/>
      <c r="S366" s="225"/>
      <c r="T366" s="225"/>
      <c r="U366" s="225"/>
    </row>
    <row r="367" spans="1:21" x14ac:dyDescent="0.25">
      <c r="A367" s="194" t="s">
        <v>809</v>
      </c>
      <c r="B367" s="39" t="s">
        <v>810</v>
      </c>
      <c r="C367" s="41">
        <v>32</v>
      </c>
      <c r="D367" s="41">
        <v>25.941020790407141</v>
      </c>
      <c r="E367" s="41">
        <v>1735</v>
      </c>
      <c r="F367" s="239">
        <v>0.39801972418336246</v>
      </c>
      <c r="G367" s="243"/>
      <c r="H367" s="244">
        <v>52</v>
      </c>
      <c r="I367" s="244">
        <v>10.017240140556762</v>
      </c>
      <c r="J367" s="244">
        <v>2317</v>
      </c>
      <c r="K367" s="245">
        <v>0.43233664827607948</v>
      </c>
      <c r="L367" s="243"/>
      <c r="M367" s="244">
        <v>84</v>
      </c>
      <c r="N367" s="244">
        <v>16.9228823551381</v>
      </c>
      <c r="O367" s="244">
        <v>4052</v>
      </c>
      <c r="P367" s="245">
        <v>0.41764270372996298</v>
      </c>
      <c r="Q367" s="39"/>
      <c r="R367" s="225"/>
      <c r="S367" s="225"/>
      <c r="T367" s="225"/>
      <c r="U367" s="225"/>
    </row>
    <row r="368" spans="1:21" x14ac:dyDescent="0.25">
      <c r="A368" s="194" t="s">
        <v>811</v>
      </c>
      <c r="B368" s="39" t="s">
        <v>812</v>
      </c>
      <c r="C368" s="41">
        <v>37</v>
      </c>
      <c r="D368" s="41">
        <v>30.01569263819944</v>
      </c>
      <c r="E368" s="41">
        <v>3167</v>
      </c>
      <c r="F368" s="239">
        <v>0.26295535199422826</v>
      </c>
      <c r="G368" s="243"/>
      <c r="H368" s="244">
        <v>56</v>
      </c>
      <c r="I368" s="244">
        <v>9.6617345872554274</v>
      </c>
      <c r="J368" s="244">
        <v>4154</v>
      </c>
      <c r="K368" s="245">
        <v>0.23258869974134397</v>
      </c>
      <c r="L368" s="243"/>
      <c r="M368" s="244">
        <v>93</v>
      </c>
      <c r="N368" s="244">
        <v>17.989530584912636</v>
      </c>
      <c r="O368" s="244">
        <v>7321</v>
      </c>
      <c r="P368" s="245">
        <v>0.24572504555269276</v>
      </c>
      <c r="Q368" s="39"/>
      <c r="R368" s="225"/>
      <c r="S368" s="225"/>
      <c r="T368" s="225"/>
      <c r="U368" s="225"/>
    </row>
    <row r="369" spans="1:21" x14ac:dyDescent="0.25">
      <c r="A369" s="194" t="s">
        <v>813</v>
      </c>
      <c r="B369" s="39" t="s">
        <v>814</v>
      </c>
      <c r="C369" s="41">
        <v>6</v>
      </c>
      <c r="D369" s="41">
        <v>5.4186244373197265</v>
      </c>
      <c r="E369" s="41">
        <v>1656</v>
      </c>
      <c r="F369" s="239">
        <v>9.8511041958379855E-2</v>
      </c>
      <c r="G369" s="243"/>
      <c r="H369" s="244">
        <v>18</v>
      </c>
      <c r="I369" s="244">
        <v>4.4933615283155657</v>
      </c>
      <c r="J369" s="244">
        <v>2233</v>
      </c>
      <c r="K369" s="245">
        <v>0.20122532594337508</v>
      </c>
      <c r="L369" s="243"/>
      <c r="M369" s="244">
        <v>24</v>
      </c>
      <c r="N369" s="244">
        <v>6.1247043831463364</v>
      </c>
      <c r="O369" s="244">
        <v>3889</v>
      </c>
      <c r="P369" s="245">
        <v>0.15748789876951236</v>
      </c>
      <c r="Q369" s="39"/>
      <c r="R369" s="225"/>
      <c r="S369" s="225"/>
      <c r="T369" s="225"/>
      <c r="U369" s="225"/>
    </row>
    <row r="370" spans="1:21" x14ac:dyDescent="0.25">
      <c r="A370" s="194" t="s">
        <v>815</v>
      </c>
      <c r="B370" s="39" t="s">
        <v>816</v>
      </c>
      <c r="C370" s="41">
        <v>37</v>
      </c>
      <c r="D370" s="41">
        <v>29.847185859431391</v>
      </c>
      <c r="E370" s="41">
        <v>3446</v>
      </c>
      <c r="F370" s="239">
        <v>0.25435500136233646</v>
      </c>
      <c r="G370" s="243"/>
      <c r="H370" s="244">
        <v>72</v>
      </c>
      <c r="I370" s="244">
        <v>16.111919380635285</v>
      </c>
      <c r="J370" s="244">
        <v>4693</v>
      </c>
      <c r="K370" s="245">
        <v>0.34331812019252689</v>
      </c>
      <c r="L370" s="243"/>
      <c r="M370" s="244">
        <v>109</v>
      </c>
      <c r="N370" s="244">
        <v>24.876992727581399</v>
      </c>
      <c r="O370" s="244">
        <v>8139</v>
      </c>
      <c r="P370" s="245">
        <v>0.30565171062269814</v>
      </c>
      <c r="Q370" s="39"/>
      <c r="R370" s="225"/>
      <c r="S370" s="225"/>
      <c r="T370" s="225"/>
      <c r="U370" s="225"/>
    </row>
    <row r="371" spans="1:21" x14ac:dyDescent="0.25">
      <c r="A371" s="194" t="s">
        <v>817</v>
      </c>
      <c r="B371" s="39" t="s">
        <v>818</v>
      </c>
      <c r="C371" s="41">
        <v>25</v>
      </c>
      <c r="D371" s="41">
        <v>19.978080267747522</v>
      </c>
      <c r="E371" s="41">
        <v>1851</v>
      </c>
      <c r="F371" s="239">
        <v>0.28034647508691302</v>
      </c>
      <c r="G371" s="243"/>
      <c r="H371" s="244">
        <v>31</v>
      </c>
      <c r="I371" s="244">
        <v>10.808757807404341</v>
      </c>
      <c r="J371" s="244">
        <v>2468</v>
      </c>
      <c r="K371" s="245">
        <v>0.43795615102934926</v>
      </c>
      <c r="L371" s="243"/>
      <c r="M371" s="244">
        <v>56</v>
      </c>
      <c r="N371" s="244">
        <v>15.997971061263101</v>
      </c>
      <c r="O371" s="244">
        <v>4319</v>
      </c>
      <c r="P371" s="245">
        <v>0.37040914705401951</v>
      </c>
      <c r="Q371" s="39"/>
      <c r="R371" s="225"/>
      <c r="S371" s="225"/>
      <c r="T371" s="225"/>
      <c r="U371" s="225"/>
    </row>
    <row r="372" spans="1:21" x14ac:dyDescent="0.25">
      <c r="A372" s="194" t="s">
        <v>819</v>
      </c>
      <c r="B372" s="39" t="s">
        <v>820</v>
      </c>
      <c r="C372" s="41">
        <v>40</v>
      </c>
      <c r="D372" s="41">
        <v>33.663330563908453</v>
      </c>
      <c r="E372" s="41">
        <v>2301</v>
      </c>
      <c r="F372" s="239">
        <v>0.4098671298165249</v>
      </c>
      <c r="G372" s="243"/>
      <c r="H372" s="244">
        <v>77</v>
      </c>
      <c r="I372" s="244">
        <v>14.967269994514744</v>
      </c>
      <c r="J372" s="244">
        <v>3171</v>
      </c>
      <c r="K372" s="245">
        <v>0.47200473019598693</v>
      </c>
      <c r="L372" s="243"/>
      <c r="M372" s="244">
        <v>117</v>
      </c>
      <c r="N372" s="244">
        <v>24.398312651592981</v>
      </c>
      <c r="O372" s="244">
        <v>5472</v>
      </c>
      <c r="P372" s="245">
        <v>0.44587559670308813</v>
      </c>
      <c r="Q372" s="39"/>
      <c r="R372" s="225"/>
      <c r="S372" s="225"/>
      <c r="T372" s="225"/>
      <c r="U372" s="225"/>
    </row>
    <row r="373" spans="1:21" x14ac:dyDescent="0.25">
      <c r="A373" s="194" t="s">
        <v>821</v>
      </c>
      <c r="B373" s="39" t="s">
        <v>822</v>
      </c>
      <c r="C373" s="41">
        <v>23</v>
      </c>
      <c r="D373" s="41">
        <v>18.363240453236234</v>
      </c>
      <c r="E373" s="41">
        <v>1934</v>
      </c>
      <c r="F373" s="239">
        <v>0.172088571487897</v>
      </c>
      <c r="G373" s="243"/>
      <c r="H373" s="244">
        <v>20</v>
      </c>
      <c r="I373" s="244">
        <v>4.6455152606430543</v>
      </c>
      <c r="J373" s="244">
        <v>2526</v>
      </c>
      <c r="K373" s="245">
        <v>0.18390796756306629</v>
      </c>
      <c r="L373" s="243"/>
      <c r="M373" s="244">
        <v>43</v>
      </c>
      <c r="N373" s="244">
        <v>7.9737082332189821</v>
      </c>
      <c r="O373" s="244">
        <v>4460</v>
      </c>
      <c r="P373" s="245">
        <v>0.17878269581208481</v>
      </c>
      <c r="Q373" s="39"/>
      <c r="R373" s="225"/>
      <c r="S373" s="225"/>
      <c r="T373" s="225"/>
      <c r="U373" s="225"/>
    </row>
    <row r="374" spans="1:21" x14ac:dyDescent="0.25">
      <c r="A374" s="194" t="s">
        <v>823</v>
      </c>
      <c r="B374" s="39" t="s">
        <v>824</v>
      </c>
      <c r="C374" s="41">
        <v>9</v>
      </c>
      <c r="D374" s="41">
        <v>7.0662697388860316</v>
      </c>
      <c r="E374" s="41">
        <v>1848</v>
      </c>
      <c r="F374" s="239">
        <v>9.1800889601002481E-2</v>
      </c>
      <c r="G374" s="243"/>
      <c r="H374" s="244">
        <v>23</v>
      </c>
      <c r="I374" s="244">
        <v>4.8438108679245593</v>
      </c>
      <c r="J374" s="244">
        <v>2336</v>
      </c>
      <c r="K374" s="245">
        <v>0.20735491729129105</v>
      </c>
      <c r="L374" s="243"/>
      <c r="M374" s="244">
        <v>32</v>
      </c>
      <c r="N374" s="244">
        <v>6.5402913077510849</v>
      </c>
      <c r="O374" s="244">
        <v>4184</v>
      </c>
      <c r="P374" s="245">
        <v>0.15631671385638349</v>
      </c>
      <c r="Q374" s="39"/>
      <c r="R374" s="225"/>
      <c r="S374" s="225"/>
      <c r="T374" s="225"/>
      <c r="U374" s="225"/>
    </row>
    <row r="375" spans="1:21" x14ac:dyDescent="0.25">
      <c r="A375" s="194" t="s">
        <v>825</v>
      </c>
      <c r="B375" s="39" t="s">
        <v>826</v>
      </c>
      <c r="C375" s="41">
        <v>14</v>
      </c>
      <c r="D375" s="41">
        <v>10.294849395654131</v>
      </c>
      <c r="E375" s="41">
        <v>2736</v>
      </c>
      <c r="F375" s="239">
        <v>0.12460243938207156</v>
      </c>
      <c r="G375" s="243"/>
      <c r="H375" s="244">
        <v>11</v>
      </c>
      <c r="I375" s="244">
        <v>1.8131001979582426</v>
      </c>
      <c r="J375" s="244">
        <v>3312</v>
      </c>
      <c r="K375" s="245">
        <v>5.4743363464922791E-2</v>
      </c>
      <c r="L375" s="243"/>
      <c r="M375" s="244">
        <v>25</v>
      </c>
      <c r="N375" s="244">
        <v>5.2222229394517203</v>
      </c>
      <c r="O375" s="244">
        <v>6048</v>
      </c>
      <c r="P375" s="245">
        <v>8.6346278760775802E-2</v>
      </c>
      <c r="Q375" s="39"/>
      <c r="R375" s="225"/>
      <c r="S375" s="225"/>
      <c r="T375" s="225"/>
      <c r="U375" s="225"/>
    </row>
    <row r="376" spans="1:21" x14ac:dyDescent="0.25">
      <c r="A376" s="194" t="s">
        <v>827</v>
      </c>
      <c r="B376" s="39" t="s">
        <v>828</v>
      </c>
      <c r="C376" s="41">
        <v>31</v>
      </c>
      <c r="D376" s="41">
        <v>27.348250836902274</v>
      </c>
      <c r="E376" s="41">
        <v>2763</v>
      </c>
      <c r="F376" s="239">
        <v>0.2730415557885566</v>
      </c>
      <c r="G376" s="243"/>
      <c r="H376" s="244">
        <v>57</v>
      </c>
      <c r="I376" s="244">
        <v>12.40442164198303</v>
      </c>
      <c r="J376" s="244">
        <v>3657</v>
      </c>
      <c r="K376" s="245">
        <v>0.33919665414227584</v>
      </c>
      <c r="L376" s="243"/>
      <c r="M376" s="244">
        <v>88</v>
      </c>
      <c r="N376" s="244">
        <v>19.948559828420848</v>
      </c>
      <c r="O376" s="244">
        <v>6420</v>
      </c>
      <c r="P376" s="245">
        <v>0.31072523097228738</v>
      </c>
      <c r="Q376" s="39"/>
      <c r="R376" s="225"/>
      <c r="S376" s="225"/>
      <c r="T376" s="225"/>
      <c r="U376" s="225"/>
    </row>
    <row r="377" spans="1:21" x14ac:dyDescent="0.25">
      <c r="A377" s="192"/>
      <c r="B377" s="39"/>
      <c r="C377" s="41"/>
      <c r="D377" s="41"/>
      <c r="E377" s="41"/>
      <c r="F377" s="239"/>
      <c r="G377" s="39"/>
      <c r="H377" s="41"/>
      <c r="I377" s="41"/>
      <c r="J377" s="41"/>
      <c r="K377" s="240"/>
      <c r="L377" s="39"/>
      <c r="M377" s="41"/>
      <c r="N377" s="41"/>
      <c r="O377" s="41"/>
      <c r="P377" s="240"/>
      <c r="Q377" s="39"/>
      <c r="R377" s="225"/>
      <c r="S377" s="225"/>
      <c r="T377" s="225"/>
      <c r="U377" s="225"/>
    </row>
    <row r="378" spans="1:21" x14ac:dyDescent="0.25">
      <c r="A378" s="192" t="s">
        <v>829</v>
      </c>
      <c r="B378" s="37" t="s">
        <v>830</v>
      </c>
      <c r="C378" s="44">
        <v>185</v>
      </c>
      <c r="D378" s="41">
        <v>153.09008328962241</v>
      </c>
      <c r="E378" s="41">
        <v>17386</v>
      </c>
      <c r="F378" s="239">
        <v>0.35129229179281168</v>
      </c>
      <c r="G378" s="39"/>
      <c r="H378" s="41">
        <v>268</v>
      </c>
      <c r="I378" s="41">
        <v>95.181152853428927</v>
      </c>
      <c r="J378" s="41">
        <v>23495</v>
      </c>
      <c r="K378" s="240">
        <v>0.40511237647767151</v>
      </c>
      <c r="L378" s="39"/>
      <c r="M378" s="41">
        <v>453</v>
      </c>
      <c r="N378" s="41">
        <v>156.25683070452718</v>
      </c>
      <c r="O378" s="41">
        <v>40881</v>
      </c>
      <c r="P378" s="240">
        <v>0.38222360192883537</v>
      </c>
      <c r="Q378" s="39"/>
      <c r="R378" s="225"/>
      <c r="S378" s="225"/>
      <c r="T378" s="225"/>
      <c r="U378" s="225"/>
    </row>
    <row r="379" spans="1:21" x14ac:dyDescent="0.25">
      <c r="A379" s="194" t="s">
        <v>831</v>
      </c>
      <c r="B379" s="39" t="s">
        <v>832</v>
      </c>
      <c r="C379" s="41">
        <v>17</v>
      </c>
      <c r="D379" s="41">
        <v>13.526546505731295</v>
      </c>
      <c r="E379" s="41">
        <v>1316</v>
      </c>
      <c r="F379" s="239">
        <v>0.44070948120529507</v>
      </c>
      <c r="G379" s="243"/>
      <c r="H379" s="244">
        <v>20</v>
      </c>
      <c r="I379" s="244">
        <v>10.068305430908884</v>
      </c>
      <c r="J379" s="244">
        <v>1903</v>
      </c>
      <c r="K379" s="245">
        <v>0.52907542989536971</v>
      </c>
      <c r="L379" s="243"/>
      <c r="M379" s="244">
        <v>37</v>
      </c>
      <c r="N379" s="244">
        <v>15.868042203570567</v>
      </c>
      <c r="O379" s="244">
        <v>3219</v>
      </c>
      <c r="P379" s="245">
        <v>0.4929494316113876</v>
      </c>
      <c r="Q379" s="39"/>
      <c r="R379" s="225"/>
      <c r="S379" s="225"/>
      <c r="T379" s="225"/>
      <c r="U379" s="225"/>
    </row>
    <row r="380" spans="1:21" x14ac:dyDescent="0.25">
      <c r="A380" s="194" t="s">
        <v>833</v>
      </c>
      <c r="B380" s="39" t="s">
        <v>834</v>
      </c>
      <c r="C380" s="41">
        <v>11</v>
      </c>
      <c r="D380" s="41">
        <v>9.5294530049584445</v>
      </c>
      <c r="E380" s="41">
        <v>2940</v>
      </c>
      <c r="F380" s="239">
        <v>6.4423323109781785E-2</v>
      </c>
      <c r="G380" s="243"/>
      <c r="H380" s="244">
        <v>10</v>
      </c>
      <c r="I380" s="244">
        <v>1.1594577610571926</v>
      </c>
      <c r="J380" s="244">
        <v>3908</v>
      </c>
      <c r="K380" s="245">
        <v>2.9668827048546381E-2</v>
      </c>
      <c r="L380" s="243"/>
      <c r="M380" s="244">
        <v>21</v>
      </c>
      <c r="N380" s="244">
        <v>3.0535034604847771</v>
      </c>
      <c r="O380" s="244">
        <v>6848</v>
      </c>
      <c r="P380" s="245">
        <v>4.458971174773331E-2</v>
      </c>
      <c r="Q380" s="39"/>
      <c r="R380" s="225"/>
      <c r="S380" s="225"/>
      <c r="T380" s="225"/>
      <c r="U380" s="225"/>
    </row>
    <row r="381" spans="1:21" x14ac:dyDescent="0.25">
      <c r="A381" s="194" t="s">
        <v>835</v>
      </c>
      <c r="B381" s="39" t="s">
        <v>836</v>
      </c>
      <c r="C381" s="41">
        <v>11</v>
      </c>
      <c r="D381" s="41">
        <v>6.553166818870114</v>
      </c>
      <c r="E381" s="41">
        <v>2134</v>
      </c>
      <c r="F381" s="239">
        <v>5.084988627993605E-2</v>
      </c>
      <c r="G381" s="243"/>
      <c r="H381" s="244">
        <v>18</v>
      </c>
      <c r="I381" s="244">
        <v>4.995077485646422</v>
      </c>
      <c r="J381" s="244">
        <v>2899</v>
      </c>
      <c r="K381" s="245">
        <v>0.17230346621753784</v>
      </c>
      <c r="L381" s="243"/>
      <c r="M381" s="244">
        <v>29</v>
      </c>
      <c r="N381" s="244">
        <v>6.0802140588602569</v>
      </c>
      <c r="O381" s="244">
        <v>5033</v>
      </c>
      <c r="P381" s="245">
        <v>0.12080695527240726</v>
      </c>
      <c r="Q381" s="39"/>
      <c r="R381" s="225"/>
      <c r="S381" s="225"/>
      <c r="T381" s="225"/>
      <c r="U381" s="225"/>
    </row>
    <row r="382" spans="1:21" x14ac:dyDescent="0.25">
      <c r="A382" s="194" t="s">
        <v>837</v>
      </c>
      <c r="B382" s="39" t="s">
        <v>838</v>
      </c>
      <c r="C382" s="41">
        <v>92</v>
      </c>
      <c r="D382" s="41">
        <v>79.418273629167317</v>
      </c>
      <c r="E382" s="41">
        <v>2848</v>
      </c>
      <c r="F382" s="239">
        <v>1.2434392189100008</v>
      </c>
      <c r="G382" s="243"/>
      <c r="H382" s="244">
        <v>141</v>
      </c>
      <c r="I382" s="244">
        <v>56.528357277461154</v>
      </c>
      <c r="J382" s="244">
        <v>4387</v>
      </c>
      <c r="K382" s="245">
        <v>1.2885424499079361</v>
      </c>
      <c r="L382" s="243"/>
      <c r="M382" s="244">
        <v>233</v>
      </c>
      <c r="N382" s="244">
        <v>91.941506232017986</v>
      </c>
      <c r="O382" s="244">
        <v>7235</v>
      </c>
      <c r="P382" s="245">
        <v>1.2707879230410226</v>
      </c>
      <c r="Q382" s="39"/>
      <c r="R382" s="225"/>
      <c r="S382" s="225"/>
      <c r="T382" s="225"/>
      <c r="U382" s="225"/>
    </row>
    <row r="383" spans="1:21" x14ac:dyDescent="0.25">
      <c r="A383" s="194" t="s">
        <v>839</v>
      </c>
      <c r="B383" s="39" t="s">
        <v>840</v>
      </c>
      <c r="C383" s="41">
        <v>11</v>
      </c>
      <c r="D383" s="41">
        <v>8.5438969197758503</v>
      </c>
      <c r="E383" s="41">
        <v>2720</v>
      </c>
      <c r="F383" s="239">
        <v>7.1763905244737261E-2</v>
      </c>
      <c r="G383" s="243"/>
      <c r="H383" s="244">
        <v>24</v>
      </c>
      <c r="I383" s="244">
        <v>6.9399162796919756</v>
      </c>
      <c r="J383" s="244">
        <v>3439</v>
      </c>
      <c r="K383" s="245">
        <v>0.20180041522803069</v>
      </c>
      <c r="L383" s="243"/>
      <c r="M383" s="244">
        <v>35</v>
      </c>
      <c r="N383" s="244">
        <v>8.8918945023488298</v>
      </c>
      <c r="O383" s="244">
        <v>6159</v>
      </c>
      <c r="P383" s="245">
        <v>0.14437237380011089</v>
      </c>
      <c r="Q383" s="39"/>
      <c r="R383" s="225"/>
      <c r="S383" s="225"/>
      <c r="T383" s="225"/>
      <c r="U383" s="225"/>
    </row>
    <row r="384" spans="1:21" x14ac:dyDescent="0.25">
      <c r="A384" s="194" t="s">
        <v>841</v>
      </c>
      <c r="B384" s="39" t="s">
        <v>842</v>
      </c>
      <c r="C384" s="41">
        <v>17</v>
      </c>
      <c r="D384" s="41">
        <v>13.509979122594668</v>
      </c>
      <c r="E384" s="41">
        <v>3022</v>
      </c>
      <c r="F384" s="239">
        <v>0.17171215543570062</v>
      </c>
      <c r="G384" s="243"/>
      <c r="H384" s="244">
        <v>23</v>
      </c>
      <c r="I384" s="244">
        <v>5.5696656227480199</v>
      </c>
      <c r="J384" s="244">
        <v>3813</v>
      </c>
      <c r="K384" s="245">
        <v>0.14607043332672487</v>
      </c>
      <c r="L384" s="243"/>
      <c r="M384" s="244">
        <v>40</v>
      </c>
      <c r="N384" s="244">
        <v>10.758806960014894</v>
      </c>
      <c r="O384" s="244">
        <v>6835</v>
      </c>
      <c r="P384" s="245">
        <v>0.15740756342377316</v>
      </c>
      <c r="Q384" s="39"/>
      <c r="R384" s="225"/>
      <c r="S384" s="225"/>
      <c r="T384" s="225"/>
      <c r="U384" s="225"/>
    </row>
    <row r="385" spans="1:21" x14ac:dyDescent="0.25">
      <c r="A385" s="194" t="s">
        <v>843</v>
      </c>
      <c r="B385" s="39" t="s">
        <v>844</v>
      </c>
      <c r="C385" s="41">
        <v>26</v>
      </c>
      <c r="D385" s="41">
        <v>22.008767288524727</v>
      </c>
      <c r="E385" s="41">
        <v>2406</v>
      </c>
      <c r="F385" s="239">
        <v>0.40492478351265954</v>
      </c>
      <c r="G385" s="243"/>
      <c r="H385" s="244">
        <v>32</v>
      </c>
      <c r="I385" s="244">
        <v>9.9203729959152565</v>
      </c>
      <c r="J385" s="244">
        <v>3146</v>
      </c>
      <c r="K385" s="245">
        <v>0.31533289878942328</v>
      </c>
      <c r="L385" s="243"/>
      <c r="M385" s="244">
        <v>58</v>
      </c>
      <c r="N385" s="244">
        <v>19.662863287229847</v>
      </c>
      <c r="O385" s="244">
        <v>5552</v>
      </c>
      <c r="P385" s="245">
        <v>0.35415820041840501</v>
      </c>
      <c r="Q385" s="39"/>
      <c r="R385" s="225"/>
      <c r="S385" s="225"/>
      <c r="T385" s="225"/>
      <c r="U385" s="225"/>
    </row>
    <row r="386" spans="1:21" x14ac:dyDescent="0.25">
      <c r="A386" s="190"/>
      <c r="B386" s="39"/>
      <c r="C386" s="41"/>
      <c r="D386" s="41"/>
      <c r="E386" s="44"/>
      <c r="F386" s="239"/>
      <c r="G386" s="39"/>
      <c r="H386" s="41"/>
      <c r="I386" s="41"/>
      <c r="J386" s="41"/>
      <c r="K386" s="240"/>
      <c r="L386" s="39"/>
      <c r="M386" s="41"/>
      <c r="N386" s="41"/>
      <c r="O386" s="41"/>
      <c r="P386" s="240"/>
      <c r="Q386" s="39"/>
      <c r="R386" s="225"/>
      <c r="S386" s="225"/>
      <c r="T386" s="225"/>
      <c r="U386" s="225"/>
    </row>
    <row r="387" spans="1:21" s="229" customFormat="1" x14ac:dyDescent="0.25">
      <c r="A387" s="192" t="s">
        <v>845</v>
      </c>
      <c r="B387" s="37" t="s">
        <v>846</v>
      </c>
      <c r="C387" s="44">
        <v>1435</v>
      </c>
      <c r="D387" s="44">
        <v>1293.6910958860399</v>
      </c>
      <c r="E387" s="206">
        <v>114225</v>
      </c>
      <c r="F387" s="241">
        <v>0.74176627969534492</v>
      </c>
      <c r="G387" s="37"/>
      <c r="H387" s="44">
        <v>2165</v>
      </c>
      <c r="I387" s="44">
        <v>1156.8832379382984</v>
      </c>
      <c r="J387" s="44">
        <v>153658</v>
      </c>
      <c r="K387" s="242">
        <v>0.75289489511662155</v>
      </c>
      <c r="L387" s="37"/>
      <c r="M387" s="44">
        <v>3600</v>
      </c>
      <c r="N387" s="44">
        <v>2004.1657709203059</v>
      </c>
      <c r="O387" s="44">
        <v>267883</v>
      </c>
      <c r="P387" s="242">
        <v>0.74814966642911485</v>
      </c>
      <c r="Q387" s="37"/>
    </row>
    <row r="388" spans="1:21" x14ac:dyDescent="0.25">
      <c r="A388" s="194"/>
      <c r="B388" s="37"/>
      <c r="C388" s="44"/>
      <c r="D388" s="44"/>
      <c r="E388" s="193"/>
      <c r="F388" s="239"/>
      <c r="G388" s="39"/>
      <c r="H388" s="41"/>
      <c r="I388" s="41"/>
      <c r="J388" s="41"/>
      <c r="K388" s="240"/>
      <c r="L388" s="39"/>
      <c r="M388" s="41"/>
      <c r="N388" s="41"/>
      <c r="O388" s="41"/>
      <c r="P388" s="240"/>
      <c r="Q388" s="39"/>
      <c r="R388" s="225"/>
      <c r="S388" s="225"/>
      <c r="T388" s="225"/>
      <c r="U388" s="225"/>
    </row>
    <row r="389" spans="1:21" x14ac:dyDescent="0.25">
      <c r="A389" s="192" t="s">
        <v>847</v>
      </c>
      <c r="B389" s="37" t="s">
        <v>848</v>
      </c>
      <c r="C389" s="41">
        <v>27</v>
      </c>
      <c r="D389" s="41">
        <v>21.710952590296408</v>
      </c>
      <c r="E389" s="41">
        <v>3577</v>
      </c>
      <c r="F389" s="239">
        <v>0.20779340490326462</v>
      </c>
      <c r="G389" s="243"/>
      <c r="H389" s="244">
        <v>38</v>
      </c>
      <c r="I389" s="244">
        <v>13.932497085071562</v>
      </c>
      <c r="J389" s="244">
        <v>4705</v>
      </c>
      <c r="K389" s="245">
        <v>0.29612108576135093</v>
      </c>
      <c r="L389" s="243"/>
      <c r="M389" s="244">
        <v>65</v>
      </c>
      <c r="N389" s="244">
        <v>21.365267178461337</v>
      </c>
      <c r="O389" s="244">
        <v>8282</v>
      </c>
      <c r="P389" s="245">
        <v>0.25797231560566691</v>
      </c>
      <c r="Q389" s="39"/>
      <c r="R389" s="225"/>
      <c r="S389" s="225"/>
      <c r="T389" s="225"/>
      <c r="U389" s="225"/>
    </row>
    <row r="390" spans="1:21" x14ac:dyDescent="0.25">
      <c r="A390" s="192" t="s">
        <v>849</v>
      </c>
      <c r="B390" s="37" t="s">
        <v>850</v>
      </c>
      <c r="C390" s="41">
        <v>43</v>
      </c>
      <c r="D390" s="41">
        <v>35.626703445965177</v>
      </c>
      <c r="E390" s="41">
        <v>3906</v>
      </c>
      <c r="F390" s="239">
        <v>0.33483653459258228</v>
      </c>
      <c r="G390" s="243"/>
      <c r="H390" s="244">
        <v>95</v>
      </c>
      <c r="I390" s="244">
        <v>30.425201752208956</v>
      </c>
      <c r="J390" s="244">
        <v>5862</v>
      </c>
      <c r="K390" s="245">
        <v>0.51902425370537286</v>
      </c>
      <c r="L390" s="243"/>
      <c r="M390" s="244">
        <v>138</v>
      </c>
      <c r="N390" s="244">
        <v>43.50391679339522</v>
      </c>
      <c r="O390" s="244">
        <v>9768</v>
      </c>
      <c r="P390" s="245">
        <v>0.44537179354417711</v>
      </c>
      <c r="Q390" s="39"/>
      <c r="R390" s="225"/>
      <c r="S390" s="225"/>
      <c r="T390" s="225"/>
      <c r="U390" s="225"/>
    </row>
    <row r="391" spans="1:21" x14ac:dyDescent="0.25">
      <c r="A391" s="192" t="s">
        <v>851</v>
      </c>
      <c r="B391" s="37" t="s">
        <v>852</v>
      </c>
      <c r="C391" s="41">
        <v>871</v>
      </c>
      <c r="D391" s="41">
        <v>822.377450060142</v>
      </c>
      <c r="E391" s="41">
        <v>11773</v>
      </c>
      <c r="F391" s="239">
        <v>5.8160578105493119</v>
      </c>
      <c r="G391" s="243"/>
      <c r="H391" s="244">
        <v>1225</v>
      </c>
      <c r="I391" s="244">
        <v>899.31337242086818</v>
      </c>
      <c r="J391" s="244">
        <v>16801</v>
      </c>
      <c r="K391" s="245">
        <v>5.3527371729115414</v>
      </c>
      <c r="L391" s="243"/>
      <c r="M391" s="244">
        <v>2096</v>
      </c>
      <c r="N391" s="244">
        <v>1584.0378584568386</v>
      </c>
      <c r="O391" s="244">
        <v>28574</v>
      </c>
      <c r="P391" s="245">
        <v>5.5436335775769532</v>
      </c>
      <c r="Q391" s="39"/>
      <c r="R391" s="225"/>
      <c r="S391" s="225"/>
      <c r="T391" s="225"/>
      <c r="U391" s="225"/>
    </row>
    <row r="392" spans="1:21" x14ac:dyDescent="0.25">
      <c r="A392" s="190"/>
      <c r="B392" s="37" t="s">
        <v>853</v>
      </c>
      <c r="C392" s="41">
        <v>14</v>
      </c>
      <c r="D392" s="41">
        <v>10.570091658289231</v>
      </c>
      <c r="E392" s="41">
        <v>10575</v>
      </c>
      <c r="F392" s="239">
        <v>3.8709087978530947E-2</v>
      </c>
      <c r="G392" s="39"/>
      <c r="H392" s="41">
        <v>21</v>
      </c>
      <c r="I392" s="41">
        <v>7.1773422119828867</v>
      </c>
      <c r="J392" s="41">
        <v>14330</v>
      </c>
      <c r="K392" s="245">
        <v>5.0086128485574921E-2</v>
      </c>
      <c r="L392" s="39"/>
      <c r="M392" s="41">
        <v>35</v>
      </c>
      <c r="N392" s="41">
        <v>11.270828265712534</v>
      </c>
      <c r="O392" s="41">
        <v>24905</v>
      </c>
      <c r="P392" s="245">
        <v>4.525528313877749E-2</v>
      </c>
      <c r="Q392" s="39"/>
      <c r="R392" s="225"/>
      <c r="S392" s="225"/>
      <c r="T392" s="225"/>
      <c r="U392" s="225"/>
    </row>
    <row r="393" spans="1:21" x14ac:dyDescent="0.25">
      <c r="A393" s="192" t="s">
        <v>854</v>
      </c>
      <c r="B393" s="37" t="s">
        <v>855</v>
      </c>
      <c r="C393" s="189" t="s">
        <v>154</v>
      </c>
      <c r="D393" s="189" t="s">
        <v>154</v>
      </c>
      <c r="E393" s="189" t="s">
        <v>154</v>
      </c>
      <c r="F393" s="189" t="s">
        <v>154</v>
      </c>
      <c r="G393" s="189"/>
      <c r="H393" s="189" t="s">
        <v>154</v>
      </c>
      <c r="I393" s="189" t="s">
        <v>154</v>
      </c>
      <c r="J393" s="189" t="s">
        <v>154</v>
      </c>
      <c r="K393" s="189" t="s">
        <v>154</v>
      </c>
      <c r="L393" s="243"/>
      <c r="M393" s="189" t="s">
        <v>154</v>
      </c>
      <c r="N393" s="189" t="s">
        <v>154</v>
      </c>
      <c r="O393" s="189" t="s">
        <v>154</v>
      </c>
      <c r="P393" s="189" t="s">
        <v>154</v>
      </c>
      <c r="Q393" s="39"/>
      <c r="R393" s="225"/>
      <c r="S393" s="225"/>
      <c r="T393" s="225"/>
      <c r="U393" s="225"/>
    </row>
    <row r="394" spans="1:21" x14ac:dyDescent="0.25">
      <c r="A394" s="192" t="s">
        <v>856</v>
      </c>
      <c r="B394" s="37" t="s">
        <v>857</v>
      </c>
      <c r="C394" s="189" t="s">
        <v>154</v>
      </c>
      <c r="D394" s="189" t="s">
        <v>154</v>
      </c>
      <c r="E394" s="189" t="s">
        <v>154</v>
      </c>
      <c r="F394" s="189" t="s">
        <v>154</v>
      </c>
      <c r="G394" s="189"/>
      <c r="H394" s="189" t="s">
        <v>154</v>
      </c>
      <c r="I394" s="189" t="s">
        <v>154</v>
      </c>
      <c r="J394" s="189" t="s">
        <v>154</v>
      </c>
      <c r="K394" s="189" t="s">
        <v>154</v>
      </c>
      <c r="L394" s="243"/>
      <c r="M394" s="189" t="s">
        <v>154</v>
      </c>
      <c r="N394" s="189" t="s">
        <v>154</v>
      </c>
      <c r="O394" s="189" t="s">
        <v>154</v>
      </c>
      <c r="P394" s="189" t="s">
        <v>154</v>
      </c>
      <c r="Q394" s="39"/>
      <c r="R394" s="225"/>
      <c r="S394" s="225"/>
      <c r="T394" s="225"/>
      <c r="U394" s="225"/>
    </row>
    <row r="395" spans="1:21" x14ac:dyDescent="0.25">
      <c r="A395" s="192" t="s">
        <v>858</v>
      </c>
      <c r="B395" s="37" t="s">
        <v>859</v>
      </c>
      <c r="C395" s="41">
        <v>18</v>
      </c>
      <c r="D395" s="41">
        <v>15.211566143499486</v>
      </c>
      <c r="E395" s="41">
        <v>4569</v>
      </c>
      <c r="F395" s="239">
        <v>9.1419430336806329E-2</v>
      </c>
      <c r="G395" s="243"/>
      <c r="H395" s="244">
        <v>17</v>
      </c>
      <c r="I395" s="244">
        <v>2.8706519910499519</v>
      </c>
      <c r="J395" s="244">
        <v>6037</v>
      </c>
      <c r="K395" s="245">
        <v>4.7550968876096604E-2</v>
      </c>
      <c r="L395" s="243"/>
      <c r="M395" s="244">
        <v>35</v>
      </c>
      <c r="N395" s="244">
        <v>7.0476057631386331</v>
      </c>
      <c r="O395" s="244">
        <v>10606</v>
      </c>
      <c r="P395" s="245">
        <v>6.6449234048073097E-2</v>
      </c>
      <c r="Q395" s="39"/>
      <c r="R395" s="225"/>
      <c r="S395" s="225"/>
      <c r="T395" s="225"/>
      <c r="U395" s="225"/>
    </row>
    <row r="396" spans="1:21" x14ac:dyDescent="0.25">
      <c r="A396" s="192" t="s">
        <v>860</v>
      </c>
      <c r="B396" s="37" t="s">
        <v>861</v>
      </c>
      <c r="C396" s="41">
        <v>55</v>
      </c>
      <c r="D396" s="41">
        <v>48.115946883533766</v>
      </c>
      <c r="E396" s="41">
        <v>6231</v>
      </c>
      <c r="F396" s="239">
        <v>0.22961892514654383</v>
      </c>
      <c r="G396" s="243"/>
      <c r="H396" s="244">
        <v>102</v>
      </c>
      <c r="I396" s="244">
        <v>26.506204165306343</v>
      </c>
      <c r="J396" s="244">
        <v>8441</v>
      </c>
      <c r="K396" s="245">
        <v>0.31401734587497149</v>
      </c>
      <c r="L396" s="243"/>
      <c r="M396" s="244">
        <v>157</v>
      </c>
      <c r="N396" s="244">
        <v>40.813759391187489</v>
      </c>
      <c r="O396" s="244">
        <v>14672</v>
      </c>
      <c r="P396" s="245">
        <v>0.27817447785705757</v>
      </c>
      <c r="Q396" s="39"/>
      <c r="R396" s="225"/>
      <c r="S396" s="225"/>
      <c r="T396" s="225"/>
      <c r="U396" s="225"/>
    </row>
    <row r="397" spans="1:21" x14ac:dyDescent="0.25">
      <c r="A397" s="192" t="s">
        <v>862</v>
      </c>
      <c r="B397" s="37" t="s">
        <v>863</v>
      </c>
      <c r="C397" s="41">
        <v>18</v>
      </c>
      <c r="D397" s="41">
        <v>13.430001910722515</v>
      </c>
      <c r="E397" s="41">
        <v>3224</v>
      </c>
      <c r="F397" s="239">
        <v>0.13301867302243087</v>
      </c>
      <c r="G397" s="243"/>
      <c r="H397" s="244">
        <v>20</v>
      </c>
      <c r="I397" s="244">
        <v>6.2895270888794093</v>
      </c>
      <c r="J397" s="244">
        <v>4454</v>
      </c>
      <c r="K397" s="245">
        <v>0.14121075637358352</v>
      </c>
      <c r="L397" s="243"/>
      <c r="M397" s="244">
        <v>38</v>
      </c>
      <c r="N397" s="244">
        <v>10.578049107122581</v>
      </c>
      <c r="O397" s="244">
        <v>7678</v>
      </c>
      <c r="P397" s="245">
        <v>0.13777089225218261</v>
      </c>
      <c r="Q397" s="39"/>
      <c r="R397" s="225"/>
      <c r="S397" s="225"/>
      <c r="T397" s="225"/>
      <c r="U397" s="225"/>
    </row>
    <row r="398" spans="1:21" x14ac:dyDescent="0.25">
      <c r="A398" s="192" t="s">
        <v>864</v>
      </c>
      <c r="B398" s="37" t="s">
        <v>865</v>
      </c>
      <c r="C398" s="41">
        <v>41</v>
      </c>
      <c r="D398" s="41">
        <v>36.807163954362338</v>
      </c>
      <c r="E398" s="41">
        <v>6144</v>
      </c>
      <c r="F398" s="239">
        <v>0.25183343826633214</v>
      </c>
      <c r="G398" s="243"/>
      <c r="H398" s="244">
        <v>74</v>
      </c>
      <c r="I398" s="244">
        <v>21.807746988854166</v>
      </c>
      <c r="J398" s="244">
        <v>7898</v>
      </c>
      <c r="K398" s="245">
        <v>0.27611733336103017</v>
      </c>
      <c r="L398" s="243"/>
      <c r="M398" s="244">
        <v>115</v>
      </c>
      <c r="N398" s="244">
        <v>37.280393435937611</v>
      </c>
      <c r="O398" s="244">
        <v>14042</v>
      </c>
      <c r="P398" s="245">
        <v>0.26549204839721985</v>
      </c>
      <c r="Q398" s="39"/>
      <c r="R398" s="225"/>
      <c r="S398" s="225"/>
      <c r="T398" s="225"/>
      <c r="U398" s="225"/>
    </row>
    <row r="399" spans="1:21" x14ac:dyDescent="0.25">
      <c r="A399" s="192" t="s">
        <v>866</v>
      </c>
      <c r="B399" s="37" t="s">
        <v>867</v>
      </c>
      <c r="C399" s="41">
        <v>82</v>
      </c>
      <c r="D399" s="41">
        <v>64.499689917519348</v>
      </c>
      <c r="E399" s="41">
        <v>5500</v>
      </c>
      <c r="F399" s="239">
        <v>0.55066107165569167</v>
      </c>
      <c r="G399" s="243"/>
      <c r="H399" s="244">
        <v>132</v>
      </c>
      <c r="I399" s="244">
        <v>43.049388258369667</v>
      </c>
      <c r="J399" s="244">
        <v>7580</v>
      </c>
      <c r="K399" s="245">
        <v>0.56793388203653905</v>
      </c>
      <c r="L399" s="243"/>
      <c r="M399" s="244">
        <v>214</v>
      </c>
      <c r="N399" s="244">
        <v>73.335747199432717</v>
      </c>
      <c r="O399" s="244">
        <v>13080</v>
      </c>
      <c r="P399" s="245">
        <v>0.56067085014856821</v>
      </c>
      <c r="Q399" s="39"/>
      <c r="R399" s="225"/>
      <c r="S399" s="225"/>
      <c r="T399" s="225"/>
      <c r="U399" s="225"/>
    </row>
    <row r="400" spans="1:21" x14ac:dyDescent="0.25">
      <c r="A400" s="192" t="s">
        <v>868</v>
      </c>
      <c r="B400" s="37" t="s">
        <v>869</v>
      </c>
      <c r="C400" s="41">
        <v>8</v>
      </c>
      <c r="D400" s="41">
        <v>7.0489991178913876</v>
      </c>
      <c r="E400" s="41">
        <v>2798</v>
      </c>
      <c r="F400" s="239">
        <v>0.10525421178980066</v>
      </c>
      <c r="G400" s="243"/>
      <c r="H400" s="244">
        <v>7</v>
      </c>
      <c r="I400" s="244">
        <v>1.8258083843117654</v>
      </c>
      <c r="J400" s="244">
        <v>3685</v>
      </c>
      <c r="K400" s="245">
        <v>4.9547038922978709E-2</v>
      </c>
      <c r="L400" s="243"/>
      <c r="M400" s="244">
        <v>15</v>
      </c>
      <c r="N400" s="244">
        <v>4.7708212301903874</v>
      </c>
      <c r="O400" s="244">
        <v>6483</v>
      </c>
      <c r="P400" s="245">
        <v>7.3589715103970194E-2</v>
      </c>
      <c r="Q400" s="39"/>
      <c r="R400" s="225"/>
      <c r="S400" s="225"/>
      <c r="T400" s="225"/>
      <c r="U400" s="225"/>
    </row>
    <row r="401" spans="1:21" x14ac:dyDescent="0.25">
      <c r="A401" s="192" t="s">
        <v>870</v>
      </c>
      <c r="B401" s="37" t="s">
        <v>871</v>
      </c>
      <c r="C401" s="41">
        <v>76</v>
      </c>
      <c r="D401" s="41">
        <v>68.258053387192163</v>
      </c>
      <c r="E401" s="41">
        <v>10367</v>
      </c>
      <c r="F401" s="239">
        <v>0.11446807446296185</v>
      </c>
      <c r="G401" s="243"/>
      <c r="H401" s="244">
        <v>188</v>
      </c>
      <c r="I401" s="244">
        <v>28.028783937065548</v>
      </c>
      <c r="J401" s="244">
        <v>13694</v>
      </c>
      <c r="K401" s="245">
        <v>0.20467930434544723</v>
      </c>
      <c r="L401" s="243"/>
      <c r="M401" s="244">
        <v>264</v>
      </c>
      <c r="N401" s="244">
        <v>39.895689216640804</v>
      </c>
      <c r="O401" s="244">
        <v>24061</v>
      </c>
      <c r="P401" s="245">
        <v>0.16581060311974066</v>
      </c>
      <c r="Q401" s="39"/>
      <c r="R401" s="225"/>
      <c r="S401" s="225"/>
      <c r="T401" s="225"/>
      <c r="U401" s="225"/>
    </row>
    <row r="402" spans="1:21" x14ac:dyDescent="0.25">
      <c r="A402" s="194"/>
      <c r="B402" s="39"/>
      <c r="C402" s="41"/>
      <c r="D402" s="41"/>
      <c r="E402" s="41"/>
      <c r="F402" s="239"/>
      <c r="G402" s="39"/>
      <c r="H402" s="41"/>
      <c r="I402" s="41"/>
      <c r="J402" s="41"/>
      <c r="K402" s="240"/>
      <c r="L402" s="39"/>
      <c r="M402" s="41"/>
      <c r="N402" s="41"/>
      <c r="O402" s="41"/>
      <c r="P402" s="240"/>
      <c r="Q402" s="39"/>
      <c r="R402" s="225"/>
      <c r="S402" s="225"/>
      <c r="T402" s="225"/>
      <c r="U402" s="225"/>
    </row>
    <row r="403" spans="1:21" x14ac:dyDescent="0.25">
      <c r="A403" s="192" t="s">
        <v>872</v>
      </c>
      <c r="B403" s="37" t="s">
        <v>873</v>
      </c>
      <c r="C403" s="41">
        <v>52</v>
      </c>
      <c r="D403" s="41">
        <v>42.606063804886347</v>
      </c>
      <c r="E403" s="41">
        <v>14237</v>
      </c>
      <c r="F403" s="239">
        <v>0.11000288675635037</v>
      </c>
      <c r="G403" s="39"/>
      <c r="H403" s="41">
        <v>53</v>
      </c>
      <c r="I403" s="41">
        <v>17.859847106225651</v>
      </c>
      <c r="J403" s="41">
        <v>19257</v>
      </c>
      <c r="K403" s="240">
        <v>9.2744701179963904E-2</v>
      </c>
      <c r="L403" s="39"/>
      <c r="M403" s="41">
        <v>105</v>
      </c>
      <c r="N403" s="41">
        <v>33.520958093727252</v>
      </c>
      <c r="O403" s="41">
        <v>33494</v>
      </c>
      <c r="P403" s="240">
        <v>0.10008048633703724</v>
      </c>
      <c r="Q403" s="39"/>
      <c r="R403" s="225"/>
      <c r="S403" s="225"/>
      <c r="T403" s="225"/>
      <c r="U403" s="225"/>
    </row>
    <row r="404" spans="1:21" x14ac:dyDescent="0.25">
      <c r="A404" s="194" t="s">
        <v>874</v>
      </c>
      <c r="B404" s="39" t="s">
        <v>875</v>
      </c>
      <c r="C404" s="41">
        <v>5</v>
      </c>
      <c r="D404" s="41">
        <v>4.0620424827902495</v>
      </c>
      <c r="E404" s="41">
        <v>2128</v>
      </c>
      <c r="F404" s="239">
        <v>4.4930417428059026E-2</v>
      </c>
      <c r="G404" s="243"/>
      <c r="H404" s="244">
        <v>0</v>
      </c>
      <c r="I404" s="244">
        <v>0</v>
      </c>
      <c r="J404" s="244">
        <v>2909</v>
      </c>
      <c r="K404" s="245">
        <v>0</v>
      </c>
      <c r="L404" s="243"/>
      <c r="M404" s="244">
        <v>5</v>
      </c>
      <c r="N404" s="244">
        <v>0.95611928286909609</v>
      </c>
      <c r="O404" s="244">
        <v>5037</v>
      </c>
      <c r="P404" s="245">
        <v>1.8981919453426564E-2</v>
      </c>
      <c r="Q404" s="39"/>
      <c r="R404" s="225"/>
      <c r="S404" s="225"/>
      <c r="T404" s="225"/>
      <c r="U404" s="225"/>
    </row>
    <row r="405" spans="1:21" x14ac:dyDescent="0.25">
      <c r="A405" s="194" t="s">
        <v>876</v>
      </c>
      <c r="B405" s="39" t="s">
        <v>877</v>
      </c>
      <c r="C405" s="41">
        <v>32</v>
      </c>
      <c r="D405" s="41">
        <v>27.076575043387923</v>
      </c>
      <c r="E405" s="41">
        <v>2631</v>
      </c>
      <c r="F405" s="239">
        <v>0.4452856562172659</v>
      </c>
      <c r="G405" s="243"/>
      <c r="H405" s="244">
        <v>29</v>
      </c>
      <c r="I405" s="244">
        <v>10.410898370073191</v>
      </c>
      <c r="J405" s="244">
        <v>3776</v>
      </c>
      <c r="K405" s="245">
        <v>0.27571235090236207</v>
      </c>
      <c r="L405" s="243"/>
      <c r="M405" s="244">
        <v>61</v>
      </c>
      <c r="N405" s="244">
        <v>22.126363985149457</v>
      </c>
      <c r="O405" s="244">
        <v>6407</v>
      </c>
      <c r="P405" s="245">
        <v>0.3453467142991955</v>
      </c>
      <c r="Q405" s="39"/>
      <c r="R405" s="225"/>
      <c r="S405" s="225"/>
      <c r="T405" s="225"/>
      <c r="U405" s="225"/>
    </row>
    <row r="406" spans="1:21" x14ac:dyDescent="0.25">
      <c r="A406" s="194" t="s">
        <v>878</v>
      </c>
      <c r="B406" s="39" t="s">
        <v>879</v>
      </c>
      <c r="C406" s="41">
        <v>3</v>
      </c>
      <c r="D406" s="41">
        <v>2.3591072258418975</v>
      </c>
      <c r="E406" s="41">
        <v>1686</v>
      </c>
      <c r="F406" s="239">
        <v>2.5299223249321181E-2</v>
      </c>
      <c r="G406" s="243"/>
      <c r="H406" s="244">
        <v>4</v>
      </c>
      <c r="I406" s="244">
        <v>0.50497041971753154</v>
      </c>
      <c r="J406" s="244">
        <v>2164</v>
      </c>
      <c r="K406" s="245">
        <v>2.3335047121882235E-2</v>
      </c>
      <c r="L406" s="243"/>
      <c r="M406" s="244">
        <v>7</v>
      </c>
      <c r="N406" s="244">
        <v>0.93151532370108669</v>
      </c>
      <c r="O406" s="244">
        <v>3850</v>
      </c>
      <c r="P406" s="245">
        <v>2.4195203213015239E-2</v>
      </c>
      <c r="Q406" s="39"/>
      <c r="R406" s="225"/>
      <c r="S406" s="225"/>
      <c r="T406" s="225"/>
      <c r="U406" s="225"/>
    </row>
    <row r="407" spans="1:21" x14ac:dyDescent="0.25">
      <c r="A407" s="194" t="s">
        <v>880</v>
      </c>
      <c r="B407" s="39" t="s">
        <v>881</v>
      </c>
      <c r="C407" s="41">
        <v>3</v>
      </c>
      <c r="D407" s="41">
        <v>2.4162207484657685</v>
      </c>
      <c r="E407" s="41">
        <v>1879</v>
      </c>
      <c r="F407" s="239">
        <v>2.4531816409172243E-2</v>
      </c>
      <c r="G407" s="243"/>
      <c r="H407" s="244">
        <v>6</v>
      </c>
      <c r="I407" s="244">
        <v>2.7576404456863406</v>
      </c>
      <c r="J407" s="244">
        <v>2607</v>
      </c>
      <c r="K407" s="245">
        <v>0.10577830631708249</v>
      </c>
      <c r="L407" s="243"/>
      <c r="M407" s="244">
        <v>9</v>
      </c>
      <c r="N407" s="244">
        <v>3.2185932760146869</v>
      </c>
      <c r="O407" s="244">
        <v>4486</v>
      </c>
      <c r="P407" s="245">
        <v>7.1747509496537826E-2</v>
      </c>
      <c r="Q407" s="39"/>
      <c r="R407" s="225"/>
      <c r="S407" s="225"/>
      <c r="T407" s="225"/>
      <c r="U407" s="225"/>
    </row>
    <row r="408" spans="1:21" x14ac:dyDescent="0.25">
      <c r="A408" s="194" t="s">
        <v>882</v>
      </c>
      <c r="B408" s="39" t="s">
        <v>883</v>
      </c>
      <c r="C408" s="41">
        <v>5</v>
      </c>
      <c r="D408" s="41">
        <v>4.2864482940007242</v>
      </c>
      <c r="E408" s="41">
        <v>1402</v>
      </c>
      <c r="F408" s="239">
        <v>0.10113770839802524</v>
      </c>
      <c r="G408" s="243"/>
      <c r="H408" s="244">
        <v>6</v>
      </c>
      <c r="I408" s="244">
        <v>2.7124115392701977</v>
      </c>
      <c r="J408" s="244">
        <v>1816</v>
      </c>
      <c r="K408" s="245">
        <v>0.14936186890254391</v>
      </c>
      <c r="L408" s="243"/>
      <c r="M408" s="244">
        <v>11</v>
      </c>
      <c r="N408" s="244">
        <v>4.130362211010512</v>
      </c>
      <c r="O408" s="244">
        <v>3218</v>
      </c>
      <c r="P408" s="245">
        <v>0.12835183999411162</v>
      </c>
      <c r="Q408" s="39"/>
      <c r="R408" s="225"/>
      <c r="S408" s="225"/>
      <c r="T408" s="225"/>
      <c r="U408" s="225"/>
    </row>
    <row r="409" spans="1:21" x14ac:dyDescent="0.25">
      <c r="A409" s="194" t="s">
        <v>884</v>
      </c>
      <c r="B409" s="39" t="s">
        <v>885</v>
      </c>
      <c r="C409" s="41">
        <v>2</v>
      </c>
      <c r="D409" s="41">
        <v>1.4450236721146672</v>
      </c>
      <c r="E409" s="41">
        <v>2347</v>
      </c>
      <c r="F409" s="239">
        <v>1.686765155596455E-2</v>
      </c>
      <c r="G409" s="243"/>
      <c r="H409" s="244">
        <v>6</v>
      </c>
      <c r="I409" s="244">
        <v>1.2541238199536626</v>
      </c>
      <c r="J409" s="244">
        <v>3071</v>
      </c>
      <c r="K409" s="245">
        <v>4.0837636598947007E-2</v>
      </c>
      <c r="L409" s="243"/>
      <c r="M409" s="244">
        <v>8</v>
      </c>
      <c r="N409" s="244">
        <v>1.6500076019721506</v>
      </c>
      <c r="O409" s="244">
        <v>5418</v>
      </c>
      <c r="P409" s="245">
        <v>3.0454182391512558E-2</v>
      </c>
      <c r="Q409" s="39"/>
      <c r="R409" s="225"/>
      <c r="S409" s="225"/>
      <c r="T409" s="225"/>
      <c r="U409" s="225"/>
    </row>
    <row r="410" spans="1:21" x14ac:dyDescent="0.25">
      <c r="A410" s="194" t="s">
        <v>886</v>
      </c>
      <c r="B410" s="39" t="s">
        <v>887</v>
      </c>
      <c r="C410" s="41">
        <v>0</v>
      </c>
      <c r="D410" s="41">
        <v>0</v>
      </c>
      <c r="E410" s="41">
        <v>1220</v>
      </c>
      <c r="F410" s="239">
        <v>0</v>
      </c>
      <c r="G410" s="243"/>
      <c r="H410" s="244">
        <v>2</v>
      </c>
      <c r="I410" s="244">
        <v>0.21980251152473118</v>
      </c>
      <c r="J410" s="244">
        <v>1686</v>
      </c>
      <c r="K410" s="245">
        <v>1.303692239173969E-2</v>
      </c>
      <c r="L410" s="243"/>
      <c r="M410" s="244">
        <v>2</v>
      </c>
      <c r="N410" s="244">
        <v>0.21980251152473118</v>
      </c>
      <c r="O410" s="244">
        <v>2906</v>
      </c>
      <c r="P410" s="245">
        <v>7.5637478157168344E-3</v>
      </c>
      <c r="Q410" s="39"/>
      <c r="R410" s="225"/>
      <c r="S410" s="225"/>
      <c r="T410" s="225"/>
      <c r="U410" s="225"/>
    </row>
    <row r="411" spans="1:21" x14ac:dyDescent="0.25">
      <c r="A411" s="194" t="s">
        <v>888</v>
      </c>
      <c r="B411" s="39" t="s">
        <v>889</v>
      </c>
      <c r="C411" s="41">
        <v>2</v>
      </c>
      <c r="D411" s="41">
        <v>0.96064633828511858</v>
      </c>
      <c r="E411" s="41">
        <v>944</v>
      </c>
      <c r="F411" s="239">
        <v>3.0529014987874532E-2</v>
      </c>
      <c r="G411" s="243"/>
      <c r="H411" s="244">
        <v>0</v>
      </c>
      <c r="I411" s="244">
        <v>0</v>
      </c>
      <c r="J411" s="244">
        <v>1228</v>
      </c>
      <c r="K411" s="245">
        <v>0</v>
      </c>
      <c r="L411" s="243"/>
      <c r="M411" s="244">
        <v>2</v>
      </c>
      <c r="N411" s="244">
        <v>0.28819390148553559</v>
      </c>
      <c r="O411" s="244">
        <v>2172</v>
      </c>
      <c r="P411" s="245">
        <v>1.3268595832667384E-2</v>
      </c>
      <c r="Q411" s="39"/>
      <c r="R411" s="225"/>
      <c r="S411" s="225"/>
      <c r="T411" s="225"/>
      <c r="U411" s="225"/>
    </row>
    <row r="412" spans="1:21" x14ac:dyDescent="0.25">
      <c r="A412" s="194"/>
      <c r="B412" s="39"/>
      <c r="C412" s="41"/>
      <c r="D412" s="41"/>
      <c r="E412" s="41"/>
      <c r="F412" s="239"/>
      <c r="G412" s="39"/>
      <c r="H412" s="41"/>
      <c r="I412" s="41"/>
      <c r="J412" s="41"/>
      <c r="K412" s="240"/>
      <c r="L412" s="39"/>
      <c r="M412" s="41"/>
      <c r="N412" s="41"/>
      <c r="O412" s="41"/>
      <c r="P412" s="240"/>
      <c r="Q412" s="39"/>
      <c r="R412" s="225"/>
      <c r="S412" s="225"/>
      <c r="T412" s="225"/>
      <c r="U412" s="225"/>
    </row>
    <row r="413" spans="1:21" x14ac:dyDescent="0.25">
      <c r="A413" s="192" t="s">
        <v>890</v>
      </c>
      <c r="B413" s="37" t="s">
        <v>891</v>
      </c>
      <c r="C413" s="41">
        <v>13</v>
      </c>
      <c r="D413" s="41">
        <v>9.6267338173476489</v>
      </c>
      <c r="E413" s="41">
        <v>7338</v>
      </c>
      <c r="F413" s="239">
        <v>4.8718635010749793E-2</v>
      </c>
      <c r="G413" s="39"/>
      <c r="H413" s="41">
        <v>20</v>
      </c>
      <c r="I413" s="41">
        <v>5.171968151135979</v>
      </c>
      <c r="J413" s="41">
        <v>9358</v>
      </c>
      <c r="K413" s="240">
        <v>5.526787936670207E-2</v>
      </c>
      <c r="L413" s="39"/>
      <c r="M413" s="41">
        <v>33</v>
      </c>
      <c r="N413" s="41">
        <v>8.7469415882248001</v>
      </c>
      <c r="O413" s="41">
        <v>16696</v>
      </c>
      <c r="P413" s="240">
        <v>5.2389444107719209E-2</v>
      </c>
      <c r="Q413" s="39"/>
      <c r="R413" s="225"/>
      <c r="S413" s="225"/>
      <c r="T413" s="225"/>
      <c r="U413" s="225"/>
    </row>
    <row r="414" spans="1:21" x14ac:dyDescent="0.25">
      <c r="A414" s="194" t="s">
        <v>892</v>
      </c>
      <c r="B414" s="39" t="s">
        <v>893</v>
      </c>
      <c r="C414" s="41">
        <v>2</v>
      </c>
      <c r="D414" s="41">
        <v>1.1545232884919649</v>
      </c>
      <c r="E414" s="41">
        <v>774</v>
      </c>
      <c r="F414" s="239">
        <v>9.9979206532308015E-3</v>
      </c>
      <c r="G414" s="243"/>
      <c r="H414" s="244">
        <v>8</v>
      </c>
      <c r="I414" s="244">
        <v>2.4183270253023061</v>
      </c>
      <c r="J414" s="244">
        <v>1069</v>
      </c>
      <c r="K414" s="245">
        <v>0.22622329516392012</v>
      </c>
      <c r="L414" s="243"/>
      <c r="M414" s="244">
        <v>10</v>
      </c>
      <c r="N414" s="244">
        <v>2.4957109311583126</v>
      </c>
      <c r="O414" s="244">
        <v>1843</v>
      </c>
      <c r="P414" s="245">
        <v>0.13541567721965883</v>
      </c>
      <c r="Q414" s="39"/>
      <c r="R414" s="225"/>
      <c r="S414" s="225"/>
      <c r="T414" s="225"/>
      <c r="U414" s="225"/>
    </row>
    <row r="415" spans="1:21" x14ac:dyDescent="0.25">
      <c r="A415" s="194" t="s">
        <v>894</v>
      </c>
      <c r="B415" s="39" t="s">
        <v>895</v>
      </c>
      <c r="C415" s="41">
        <v>0</v>
      </c>
      <c r="D415" s="41">
        <v>0</v>
      </c>
      <c r="E415" s="41">
        <v>1368</v>
      </c>
      <c r="F415" s="239">
        <v>0</v>
      </c>
      <c r="G415" s="243"/>
      <c r="H415" s="244">
        <v>2</v>
      </c>
      <c r="I415" s="244">
        <v>0.39588378201848801</v>
      </c>
      <c r="J415" s="244">
        <v>1634</v>
      </c>
      <c r="K415" s="245">
        <v>2.4227893636382374E-2</v>
      </c>
      <c r="L415" s="243"/>
      <c r="M415" s="244">
        <v>2</v>
      </c>
      <c r="N415" s="244">
        <v>0.39588378201848801</v>
      </c>
      <c r="O415" s="244">
        <v>3002</v>
      </c>
      <c r="P415" s="245">
        <v>1.3187334510942304E-2</v>
      </c>
      <c r="Q415" s="39"/>
      <c r="R415" s="225"/>
      <c r="S415" s="225"/>
      <c r="T415" s="225"/>
      <c r="U415" s="225"/>
    </row>
    <row r="416" spans="1:21" x14ac:dyDescent="0.25">
      <c r="A416" s="194" t="s">
        <v>896</v>
      </c>
      <c r="B416" s="39" t="s">
        <v>897</v>
      </c>
      <c r="C416" s="41">
        <v>3</v>
      </c>
      <c r="D416" s="41">
        <v>2.8954757632205235</v>
      </c>
      <c r="E416" s="41">
        <v>1385</v>
      </c>
      <c r="F416" s="239">
        <v>0.16925348643532304</v>
      </c>
      <c r="G416" s="243"/>
      <c r="H416" s="244">
        <v>3</v>
      </c>
      <c r="I416" s="244">
        <v>0.40274805815247244</v>
      </c>
      <c r="J416" s="244">
        <v>1749</v>
      </c>
      <c r="K416" s="245">
        <v>2.3027333227699967E-2</v>
      </c>
      <c r="L416" s="243"/>
      <c r="M416" s="244">
        <v>6</v>
      </c>
      <c r="N416" s="244">
        <v>2.7469088452816965</v>
      </c>
      <c r="O416" s="244">
        <v>3134</v>
      </c>
      <c r="P416" s="245">
        <v>8.7648654922836522E-2</v>
      </c>
      <c r="Q416" s="39"/>
      <c r="R416" s="225"/>
      <c r="S416" s="225"/>
      <c r="T416" s="225"/>
      <c r="U416" s="225"/>
    </row>
    <row r="417" spans="1:21" x14ac:dyDescent="0.25">
      <c r="A417" s="194" t="s">
        <v>898</v>
      </c>
      <c r="B417" s="39" t="s">
        <v>899</v>
      </c>
      <c r="C417" s="41">
        <v>0</v>
      </c>
      <c r="D417" s="41">
        <v>0</v>
      </c>
      <c r="E417" s="41">
        <v>718</v>
      </c>
      <c r="F417" s="239">
        <v>0</v>
      </c>
      <c r="G417" s="243"/>
      <c r="H417" s="244">
        <v>1</v>
      </c>
      <c r="I417" s="244">
        <v>0.25178683127572021</v>
      </c>
      <c r="J417" s="244">
        <v>1012</v>
      </c>
      <c r="K417" s="245">
        <v>2.4880121667561286E-2</v>
      </c>
      <c r="L417" s="243"/>
      <c r="M417" s="244">
        <v>1</v>
      </c>
      <c r="N417" s="244">
        <v>0.25178683127572021</v>
      </c>
      <c r="O417" s="244">
        <v>1730</v>
      </c>
      <c r="P417" s="245">
        <v>1.4554152096862441E-2</v>
      </c>
      <c r="Q417" s="39"/>
      <c r="R417" s="225"/>
      <c r="S417" s="225"/>
      <c r="T417" s="225"/>
      <c r="U417" s="225"/>
    </row>
    <row r="418" spans="1:21" x14ac:dyDescent="0.25">
      <c r="A418" s="194" t="s">
        <v>900</v>
      </c>
      <c r="B418" s="39" t="s">
        <v>901</v>
      </c>
      <c r="C418" s="41">
        <v>6</v>
      </c>
      <c r="D418" s="41">
        <v>4.4615707254708266</v>
      </c>
      <c r="E418" s="41">
        <v>1699</v>
      </c>
      <c r="F418" s="239">
        <v>5.5297192321861491E-2</v>
      </c>
      <c r="G418" s="243"/>
      <c r="H418" s="244">
        <v>4</v>
      </c>
      <c r="I418" s="244">
        <v>1.5305571347594771</v>
      </c>
      <c r="J418" s="244">
        <v>2115</v>
      </c>
      <c r="K418" s="245">
        <v>7.2366767600920895E-2</v>
      </c>
      <c r="L418" s="243"/>
      <c r="M418" s="244">
        <v>10</v>
      </c>
      <c r="N418" s="244">
        <v>2.4700564323079037</v>
      </c>
      <c r="O418" s="244">
        <v>3814</v>
      </c>
      <c r="P418" s="245">
        <v>6.4762884958256522E-2</v>
      </c>
      <c r="Q418" s="39"/>
      <c r="R418" s="225"/>
      <c r="S418" s="225"/>
      <c r="T418" s="225"/>
      <c r="U418" s="225"/>
    </row>
    <row r="419" spans="1:21" x14ac:dyDescent="0.25">
      <c r="A419" s="194" t="s">
        <v>902</v>
      </c>
      <c r="B419" s="39" t="s">
        <v>903</v>
      </c>
      <c r="C419" s="41">
        <v>2</v>
      </c>
      <c r="D419" s="41">
        <v>1.1151640401643348</v>
      </c>
      <c r="E419" s="41">
        <v>1394</v>
      </c>
      <c r="F419" s="239">
        <v>1.5346445233512418E-2</v>
      </c>
      <c r="G419" s="243"/>
      <c r="H419" s="244">
        <v>2</v>
      </c>
      <c r="I419" s="244">
        <v>0.17266531962751511</v>
      </c>
      <c r="J419" s="244">
        <v>1779</v>
      </c>
      <c r="K419" s="245">
        <v>9.7057515248743734E-3</v>
      </c>
      <c r="L419" s="243"/>
      <c r="M419" s="244">
        <v>4</v>
      </c>
      <c r="N419" s="244">
        <v>0.38659476618267818</v>
      </c>
      <c r="O419" s="244">
        <v>3173</v>
      </c>
      <c r="P419" s="245">
        <v>1.2183887998193451E-2</v>
      </c>
      <c r="Q419" s="39"/>
      <c r="R419" s="225"/>
      <c r="S419" s="225"/>
      <c r="T419" s="225"/>
      <c r="U419" s="225"/>
    </row>
    <row r="420" spans="1:21" x14ac:dyDescent="0.25">
      <c r="A420" s="194"/>
      <c r="B420" s="39"/>
      <c r="C420" s="41"/>
      <c r="D420" s="41"/>
      <c r="E420" s="41"/>
      <c r="F420" s="239"/>
      <c r="G420" s="39"/>
      <c r="H420" s="41"/>
      <c r="I420" s="41"/>
      <c r="J420" s="41"/>
      <c r="K420" s="240"/>
      <c r="L420" s="39"/>
      <c r="M420" s="41"/>
      <c r="N420" s="41"/>
      <c r="O420" s="41"/>
      <c r="P420" s="240"/>
      <c r="Q420" s="39"/>
      <c r="R420" s="225"/>
      <c r="S420" s="225"/>
      <c r="T420" s="225"/>
      <c r="U420" s="225"/>
    </row>
    <row r="421" spans="1:21" x14ac:dyDescent="0.25">
      <c r="A421" s="192" t="s">
        <v>904</v>
      </c>
      <c r="B421" s="37" t="s">
        <v>905</v>
      </c>
      <c r="C421" s="41">
        <v>90</v>
      </c>
      <c r="D421" s="41">
        <v>75.433068651979767</v>
      </c>
      <c r="E421" s="41">
        <v>13002</v>
      </c>
      <c r="F421" s="239">
        <v>0.21322843799556732</v>
      </c>
      <c r="G421" s="39"/>
      <c r="H421" s="41">
        <v>145</v>
      </c>
      <c r="I421" s="41">
        <v>44.225015111156267</v>
      </c>
      <c r="J421" s="41">
        <v>17257</v>
      </c>
      <c r="K421" s="240">
        <v>0.25627290439332595</v>
      </c>
      <c r="L421" s="39"/>
      <c r="M421" s="41">
        <v>235</v>
      </c>
      <c r="N421" s="41">
        <v>71.94897661933993</v>
      </c>
      <c r="O421" s="41">
        <v>30259</v>
      </c>
      <c r="P421" s="240">
        <v>0.23777711298899476</v>
      </c>
      <c r="Q421" s="39"/>
      <c r="R421" s="225"/>
      <c r="S421" s="225"/>
      <c r="T421" s="225"/>
      <c r="U421" s="225"/>
    </row>
    <row r="422" spans="1:21" x14ac:dyDescent="0.25">
      <c r="A422" s="194" t="s">
        <v>906</v>
      </c>
      <c r="B422" s="39" t="s">
        <v>907</v>
      </c>
      <c r="C422" s="41">
        <v>21</v>
      </c>
      <c r="D422" s="41">
        <v>16.314578561931537</v>
      </c>
      <c r="E422" s="41">
        <v>2604</v>
      </c>
      <c r="F422" s="239">
        <v>0.18324080687576239</v>
      </c>
      <c r="G422" s="243"/>
      <c r="H422" s="244">
        <v>21</v>
      </c>
      <c r="I422" s="244">
        <v>4.9539187177308444</v>
      </c>
      <c r="J422" s="244">
        <v>3533</v>
      </c>
      <c r="K422" s="245">
        <v>0.14021847488623959</v>
      </c>
      <c r="L422" s="243"/>
      <c r="M422" s="244">
        <v>42</v>
      </c>
      <c r="N422" s="244">
        <v>9.7255093287756971</v>
      </c>
      <c r="O422" s="244">
        <v>6137</v>
      </c>
      <c r="P422" s="245">
        <v>0.15847334738106073</v>
      </c>
      <c r="Q422" s="39"/>
      <c r="R422" s="225"/>
      <c r="S422" s="225"/>
      <c r="T422" s="225"/>
      <c r="U422" s="225"/>
    </row>
    <row r="423" spans="1:21" x14ac:dyDescent="0.25">
      <c r="A423" s="194" t="s">
        <v>908</v>
      </c>
      <c r="B423" s="39" t="s">
        <v>909</v>
      </c>
      <c r="C423" s="41">
        <v>7</v>
      </c>
      <c r="D423" s="41">
        <v>5.8084929988544234</v>
      </c>
      <c r="E423" s="41">
        <v>1515</v>
      </c>
      <c r="F423" s="239">
        <v>0.15917913241796317</v>
      </c>
      <c r="G423" s="243"/>
      <c r="H423" s="244">
        <v>16</v>
      </c>
      <c r="I423" s="244">
        <v>1.6340903826522364</v>
      </c>
      <c r="J423" s="244">
        <v>1847</v>
      </c>
      <c r="K423" s="245">
        <v>8.8472679082416697E-2</v>
      </c>
      <c r="L423" s="243"/>
      <c r="M423" s="244">
        <v>23</v>
      </c>
      <c r="N423" s="244">
        <v>4.0456542387843779</v>
      </c>
      <c r="O423" s="244">
        <v>3362</v>
      </c>
      <c r="P423" s="245">
        <v>0.1203347483279113</v>
      </c>
      <c r="Q423" s="39"/>
      <c r="R423" s="225"/>
      <c r="S423" s="225"/>
      <c r="T423" s="225"/>
      <c r="U423" s="225"/>
    </row>
    <row r="424" spans="1:21" x14ac:dyDescent="0.25">
      <c r="A424" s="194" t="s">
        <v>910</v>
      </c>
      <c r="B424" s="39" t="s">
        <v>911</v>
      </c>
      <c r="C424" s="41">
        <v>1</v>
      </c>
      <c r="D424" s="41">
        <v>0.96460980036297639</v>
      </c>
      <c r="E424" s="41">
        <v>1613</v>
      </c>
      <c r="F424" s="239">
        <v>1.883769913914058E-2</v>
      </c>
      <c r="G424" s="243"/>
      <c r="H424" s="244">
        <v>7</v>
      </c>
      <c r="I424" s="244">
        <v>1.2646717514980552</v>
      </c>
      <c r="J424" s="244">
        <v>2013</v>
      </c>
      <c r="K424" s="245">
        <v>6.2825223621363904E-2</v>
      </c>
      <c r="L424" s="243"/>
      <c r="M424" s="244">
        <v>8</v>
      </c>
      <c r="N424" s="244">
        <v>1.5685238386123928</v>
      </c>
      <c r="O424" s="244">
        <v>3626</v>
      </c>
      <c r="P424" s="245">
        <v>4.3257689978278897E-2</v>
      </c>
      <c r="Q424" s="39"/>
      <c r="R424" s="225"/>
      <c r="S424" s="225"/>
      <c r="T424" s="225"/>
      <c r="U424" s="225"/>
    </row>
    <row r="425" spans="1:21" x14ac:dyDescent="0.25">
      <c r="A425" s="194" t="s">
        <v>912</v>
      </c>
      <c r="B425" s="39" t="s">
        <v>913</v>
      </c>
      <c r="C425" s="41">
        <v>48</v>
      </c>
      <c r="D425" s="41">
        <v>43.606451569870551</v>
      </c>
      <c r="E425" s="41">
        <v>3304</v>
      </c>
      <c r="F425" s="239">
        <v>0.55281787320225795</v>
      </c>
      <c r="G425" s="243"/>
      <c r="H425" s="244">
        <v>84</v>
      </c>
      <c r="I425" s="244">
        <v>31.104089625815625</v>
      </c>
      <c r="J425" s="244">
        <v>4555</v>
      </c>
      <c r="K425" s="245">
        <v>0.68285597422207744</v>
      </c>
      <c r="L425" s="243"/>
      <c r="M425" s="244">
        <v>132</v>
      </c>
      <c r="N425" s="244">
        <v>49.369192156418222</v>
      </c>
      <c r="O425" s="244">
        <v>7859</v>
      </c>
      <c r="P425" s="245">
        <v>0.62818669240893521</v>
      </c>
      <c r="Q425" s="39"/>
      <c r="R425" s="225"/>
      <c r="S425" s="225"/>
      <c r="T425" s="225"/>
      <c r="U425" s="225"/>
    </row>
    <row r="426" spans="1:21" x14ac:dyDescent="0.25">
      <c r="A426" s="194" t="s">
        <v>914</v>
      </c>
      <c r="B426" s="39" t="s">
        <v>915</v>
      </c>
      <c r="C426" s="41">
        <v>8</v>
      </c>
      <c r="D426" s="41">
        <v>5.7069648355433795</v>
      </c>
      <c r="E426" s="41">
        <v>2274</v>
      </c>
      <c r="F426" s="239">
        <v>6.9770207577817531E-2</v>
      </c>
      <c r="G426" s="243"/>
      <c r="H426" s="244">
        <v>9</v>
      </c>
      <c r="I426" s="244">
        <v>2.8823377903638248</v>
      </c>
      <c r="J426" s="244">
        <v>2903</v>
      </c>
      <c r="K426" s="245">
        <v>9.9288246309466921E-2</v>
      </c>
      <c r="L426" s="243"/>
      <c r="M426" s="244">
        <v>17</v>
      </c>
      <c r="N426" s="244">
        <v>4.468912310683395</v>
      </c>
      <c r="O426" s="244">
        <v>5177</v>
      </c>
      <c r="P426" s="245">
        <v>8.6322432116735459E-2</v>
      </c>
      <c r="Q426" s="39"/>
      <c r="R426" s="225"/>
      <c r="S426" s="225"/>
      <c r="T426" s="225"/>
      <c r="U426" s="225"/>
    </row>
    <row r="427" spans="1:21" x14ac:dyDescent="0.25">
      <c r="A427" s="194" t="s">
        <v>916</v>
      </c>
      <c r="B427" s="39" t="s">
        <v>917</v>
      </c>
      <c r="C427" s="41">
        <v>5</v>
      </c>
      <c r="D427" s="41">
        <v>3.0319708854168992</v>
      </c>
      <c r="E427" s="41">
        <v>1692</v>
      </c>
      <c r="F427" s="239">
        <v>2.2770561641262205E-2</v>
      </c>
      <c r="G427" s="243"/>
      <c r="H427" s="244">
        <v>8</v>
      </c>
      <c r="I427" s="244">
        <v>2.3859068430956847</v>
      </c>
      <c r="J427" s="244">
        <v>2406</v>
      </c>
      <c r="K427" s="245">
        <v>9.9164872946620311E-2</v>
      </c>
      <c r="L427" s="243"/>
      <c r="M427" s="244">
        <v>13</v>
      </c>
      <c r="N427" s="244">
        <v>2.771184746065841</v>
      </c>
      <c r="O427" s="244">
        <v>4098</v>
      </c>
      <c r="P427" s="245">
        <v>6.7622858615564677E-2</v>
      </c>
      <c r="Q427" s="39"/>
      <c r="R427" s="225"/>
      <c r="S427" s="225"/>
      <c r="T427" s="225"/>
      <c r="U427" s="225"/>
    </row>
    <row r="428" spans="1:21" x14ac:dyDescent="0.25">
      <c r="A428" s="194"/>
      <c r="B428" s="39"/>
      <c r="C428" s="41"/>
      <c r="D428" s="41"/>
      <c r="E428" s="41"/>
      <c r="F428" s="239"/>
      <c r="G428" s="39"/>
      <c r="H428" s="41"/>
      <c r="I428" s="41"/>
      <c r="J428" s="41"/>
      <c r="K428" s="240"/>
      <c r="L428" s="39"/>
      <c r="M428" s="41"/>
      <c r="N428" s="41"/>
      <c r="O428" s="41"/>
      <c r="P428" s="240"/>
      <c r="Q428" s="39"/>
      <c r="R428" s="225"/>
      <c r="S428" s="225"/>
      <c r="T428" s="225"/>
      <c r="U428" s="225"/>
    </row>
    <row r="429" spans="1:21" x14ac:dyDescent="0.25">
      <c r="A429" s="192" t="s">
        <v>918</v>
      </c>
      <c r="B429" s="37" t="s">
        <v>919</v>
      </c>
      <c r="C429" s="41">
        <v>27</v>
      </c>
      <c r="D429" s="41">
        <v>22.368610542412359</v>
      </c>
      <c r="E429" s="44">
        <v>10936</v>
      </c>
      <c r="F429" s="239">
        <v>6.9943995017777066E-2</v>
      </c>
      <c r="G429" s="39"/>
      <c r="H429" s="41">
        <v>28</v>
      </c>
      <c r="I429" s="41">
        <v>8.3998832858122405</v>
      </c>
      <c r="J429" s="41">
        <v>14253</v>
      </c>
      <c r="K429" s="240">
        <v>5.8934142186292296E-2</v>
      </c>
      <c r="L429" s="39"/>
      <c r="M429" s="41">
        <v>55</v>
      </c>
      <c r="N429" s="41">
        <v>16.048958580956342</v>
      </c>
      <c r="O429" s="41">
        <v>25189</v>
      </c>
      <c r="P429" s="240">
        <v>6.3714155309684148E-2</v>
      </c>
      <c r="Q429" s="39"/>
      <c r="R429" s="225"/>
      <c r="S429" s="225"/>
      <c r="T429" s="225"/>
      <c r="U429" s="225"/>
    </row>
    <row r="430" spans="1:21" x14ac:dyDescent="0.25">
      <c r="A430" s="194" t="s">
        <v>920</v>
      </c>
      <c r="B430" s="39" t="s">
        <v>921</v>
      </c>
      <c r="C430" s="41">
        <v>4</v>
      </c>
      <c r="D430" s="41">
        <v>3.4608126838830882</v>
      </c>
      <c r="E430" s="41">
        <v>2280</v>
      </c>
      <c r="F430" s="239">
        <v>5.8602333517221286E-2</v>
      </c>
      <c r="G430" s="243"/>
      <c r="H430" s="244">
        <v>4</v>
      </c>
      <c r="I430" s="244">
        <v>1.8938814470091163</v>
      </c>
      <c r="J430" s="244">
        <v>2854</v>
      </c>
      <c r="K430" s="245">
        <v>6.6358845375231817E-2</v>
      </c>
      <c r="L430" s="243"/>
      <c r="M430" s="244">
        <v>8</v>
      </c>
      <c r="N430" s="244">
        <v>3.2300146512017616</v>
      </c>
      <c r="O430" s="244">
        <v>5134</v>
      </c>
      <c r="P430" s="245">
        <v>6.291419266072773E-2</v>
      </c>
      <c r="Q430" s="39"/>
      <c r="R430" s="225"/>
      <c r="S430" s="225"/>
      <c r="T430" s="225"/>
      <c r="U430" s="225"/>
    </row>
    <row r="431" spans="1:21" x14ac:dyDescent="0.25">
      <c r="A431" s="194" t="s">
        <v>922</v>
      </c>
      <c r="B431" s="39" t="s">
        <v>923</v>
      </c>
      <c r="C431" s="41">
        <v>8</v>
      </c>
      <c r="D431" s="41">
        <v>7.7292675956501844</v>
      </c>
      <c r="E431" s="41">
        <v>2285</v>
      </c>
      <c r="F431" s="239">
        <v>9.8850523692699893E-2</v>
      </c>
      <c r="G431" s="243"/>
      <c r="H431" s="244">
        <v>9</v>
      </c>
      <c r="I431" s="244">
        <v>3.3077270896006459</v>
      </c>
      <c r="J431" s="244">
        <v>3157</v>
      </c>
      <c r="K431" s="245">
        <v>0.10477437724423964</v>
      </c>
      <c r="L431" s="243"/>
      <c r="M431" s="244">
        <v>17</v>
      </c>
      <c r="N431" s="244">
        <v>5.5664615559788384</v>
      </c>
      <c r="O431" s="244">
        <v>5442</v>
      </c>
      <c r="P431" s="245">
        <v>0.10228705542041233</v>
      </c>
      <c r="Q431" s="39"/>
      <c r="R431" s="225"/>
      <c r="S431" s="225"/>
      <c r="T431" s="225"/>
      <c r="U431" s="225"/>
    </row>
    <row r="432" spans="1:21" x14ac:dyDescent="0.25">
      <c r="A432" s="194" t="s">
        <v>924</v>
      </c>
      <c r="B432" s="39" t="s">
        <v>925</v>
      </c>
      <c r="C432" s="41">
        <v>9</v>
      </c>
      <c r="D432" s="41">
        <v>7.4715943312562381</v>
      </c>
      <c r="E432" s="41">
        <v>3393</v>
      </c>
      <c r="F432" s="239">
        <v>7.5092629114940093E-2</v>
      </c>
      <c r="G432" s="243"/>
      <c r="H432" s="244">
        <v>7</v>
      </c>
      <c r="I432" s="244">
        <v>1.3043244711951298</v>
      </c>
      <c r="J432" s="244">
        <v>4355</v>
      </c>
      <c r="K432" s="245">
        <v>2.9950045262804356E-2</v>
      </c>
      <c r="L432" s="243"/>
      <c r="M432" s="244">
        <v>16</v>
      </c>
      <c r="N432" s="244">
        <v>3.8522173770650472</v>
      </c>
      <c r="O432" s="244">
        <v>7748</v>
      </c>
      <c r="P432" s="245">
        <v>4.9718861345702726E-2</v>
      </c>
      <c r="Q432" s="39"/>
      <c r="R432" s="225"/>
      <c r="S432" s="225"/>
      <c r="T432" s="225"/>
      <c r="U432" s="225"/>
    </row>
    <row r="433" spans="1:21" x14ac:dyDescent="0.25">
      <c r="A433" s="194" t="s">
        <v>926</v>
      </c>
      <c r="B433" s="39" t="s">
        <v>927</v>
      </c>
      <c r="C433" s="41">
        <v>5</v>
      </c>
      <c r="D433" s="41">
        <v>2.8388040634909801</v>
      </c>
      <c r="E433" s="41">
        <v>2423</v>
      </c>
      <c r="F433" s="239">
        <v>3.6657236012936668E-2</v>
      </c>
      <c r="G433" s="243"/>
      <c r="H433" s="244">
        <v>7</v>
      </c>
      <c r="I433" s="244">
        <v>1.6060950390367605</v>
      </c>
      <c r="J433" s="244">
        <v>3157</v>
      </c>
      <c r="K433" s="245">
        <v>5.0874090561823265E-2</v>
      </c>
      <c r="L433" s="243"/>
      <c r="M433" s="244">
        <v>12</v>
      </c>
      <c r="N433" s="244">
        <v>2.4942998676302159</v>
      </c>
      <c r="O433" s="244">
        <v>5580</v>
      </c>
      <c r="P433" s="245">
        <v>4.4700714473659781E-2</v>
      </c>
      <c r="Q433" s="39"/>
      <c r="R433" s="225"/>
      <c r="S433" s="225"/>
      <c r="T433" s="225"/>
      <c r="U433" s="225"/>
    </row>
    <row r="434" spans="1:21" x14ac:dyDescent="0.25">
      <c r="A434" s="194" t="s">
        <v>928</v>
      </c>
      <c r="B434" s="39" t="s">
        <v>929</v>
      </c>
      <c r="C434" s="41">
        <v>1</v>
      </c>
      <c r="D434" s="41">
        <v>0.86813186813186816</v>
      </c>
      <c r="E434" s="41">
        <v>555</v>
      </c>
      <c r="F434" s="239">
        <v>0.11137115137115138</v>
      </c>
      <c r="G434" s="243"/>
      <c r="H434" s="244">
        <v>1</v>
      </c>
      <c r="I434" s="244">
        <v>0.28785523897058823</v>
      </c>
      <c r="J434" s="244">
        <v>730</v>
      </c>
      <c r="K434" s="245">
        <v>3.9432224516518934E-2</v>
      </c>
      <c r="L434" s="243"/>
      <c r="M434" s="244">
        <v>2</v>
      </c>
      <c r="N434" s="244">
        <v>0.90596512908047844</v>
      </c>
      <c r="O434" s="244">
        <v>1285</v>
      </c>
      <c r="P434" s="245">
        <v>7.050312288564034E-2</v>
      </c>
      <c r="Q434" s="39"/>
      <c r="R434" s="225"/>
      <c r="S434" s="225"/>
      <c r="T434" s="225"/>
      <c r="U434" s="225"/>
    </row>
    <row r="435" spans="1:21" x14ac:dyDescent="0.25">
      <c r="A435" s="190"/>
      <c r="B435" s="39"/>
      <c r="C435" s="41"/>
      <c r="D435" s="41"/>
      <c r="E435" s="41"/>
      <c r="F435" s="239"/>
      <c r="G435" s="39"/>
      <c r="H435" s="41"/>
      <c r="I435" s="41"/>
      <c r="J435" s="41"/>
      <c r="K435" s="240"/>
      <c r="L435" s="39"/>
      <c r="M435" s="41"/>
      <c r="N435" s="41"/>
      <c r="O435" s="41"/>
      <c r="P435" s="240"/>
      <c r="Q435" s="39"/>
      <c r="R435" s="225"/>
      <c r="S435" s="225"/>
      <c r="T435" s="225"/>
      <c r="U435" s="225"/>
    </row>
    <row r="436" spans="1:21" s="229" customFormat="1" x14ac:dyDescent="0.25">
      <c r="A436" s="192" t="s">
        <v>184</v>
      </c>
      <c r="B436" s="37" t="s">
        <v>185</v>
      </c>
      <c r="C436" s="44">
        <v>640</v>
      </c>
      <c r="D436" s="44">
        <v>576.44286834481295</v>
      </c>
      <c r="E436" s="44">
        <v>70026</v>
      </c>
      <c r="F436" s="241">
        <v>0.46025753196229513</v>
      </c>
      <c r="G436" s="37"/>
      <c r="H436" s="44">
        <v>1072</v>
      </c>
      <c r="I436" s="44">
        <v>490.60096031661618</v>
      </c>
      <c r="J436" s="44">
        <v>89865</v>
      </c>
      <c r="K436" s="242">
        <v>0.54593107474168612</v>
      </c>
      <c r="L436" s="37"/>
      <c r="M436" s="44">
        <v>1712</v>
      </c>
      <c r="N436" s="44">
        <v>812.90089964853291</v>
      </c>
      <c r="O436" s="44">
        <v>159891</v>
      </c>
      <c r="P436" s="242">
        <v>0.50840941619511604</v>
      </c>
      <c r="Q436" s="37"/>
    </row>
    <row r="437" spans="1:21" x14ac:dyDescent="0.25">
      <c r="A437" s="194"/>
      <c r="B437" s="39"/>
      <c r="C437" s="41"/>
      <c r="D437" s="41"/>
      <c r="E437" s="41"/>
      <c r="F437" s="239"/>
      <c r="G437" s="39"/>
      <c r="H437" s="41"/>
      <c r="I437" s="41"/>
      <c r="J437" s="41"/>
      <c r="K437" s="240"/>
      <c r="L437" s="39"/>
      <c r="M437" s="41"/>
      <c r="N437" s="41"/>
      <c r="O437" s="41"/>
      <c r="P437" s="240"/>
      <c r="Q437" s="39"/>
      <c r="R437" s="225"/>
      <c r="S437" s="225"/>
      <c r="T437" s="225"/>
      <c r="U437" s="225"/>
    </row>
    <row r="438" spans="1:21" x14ac:dyDescent="0.25">
      <c r="A438" s="194" t="s">
        <v>930</v>
      </c>
      <c r="B438" s="216" t="s">
        <v>931</v>
      </c>
      <c r="C438" s="41">
        <v>1</v>
      </c>
      <c r="D438" s="41">
        <v>0.92093541202672613</v>
      </c>
      <c r="E438" s="41">
        <v>1534</v>
      </c>
      <c r="F438" s="239">
        <v>5.3731238185392431E-2</v>
      </c>
      <c r="G438" s="243"/>
      <c r="H438" s="244">
        <v>5</v>
      </c>
      <c r="I438" s="244">
        <v>0.74321690644928218</v>
      </c>
      <c r="J438" s="244">
        <v>2019</v>
      </c>
      <c r="K438" s="245">
        <v>3.6811139497240332E-2</v>
      </c>
      <c r="L438" s="243"/>
      <c r="M438" s="244">
        <v>6</v>
      </c>
      <c r="N438" s="244">
        <v>1.5674541002132021</v>
      </c>
      <c r="O438" s="244">
        <v>3553</v>
      </c>
      <c r="P438" s="245">
        <v>4.4116355198795441E-2</v>
      </c>
      <c r="Q438" s="39"/>
      <c r="R438" s="225"/>
      <c r="S438" s="225"/>
      <c r="T438" s="225"/>
      <c r="U438" s="225"/>
    </row>
    <row r="439" spans="1:21" x14ac:dyDescent="0.25">
      <c r="A439" s="194" t="s">
        <v>932</v>
      </c>
      <c r="B439" s="216" t="s">
        <v>933</v>
      </c>
      <c r="C439" s="41">
        <v>6</v>
      </c>
      <c r="D439" s="41">
        <v>4.7562493361396898</v>
      </c>
      <c r="E439" s="41">
        <v>2572</v>
      </c>
      <c r="F439" s="239">
        <v>3.041939330371779E-2</v>
      </c>
      <c r="G439" s="243"/>
      <c r="H439" s="244">
        <v>20</v>
      </c>
      <c r="I439" s="244">
        <v>4.1452370973121759</v>
      </c>
      <c r="J439" s="244">
        <v>3379</v>
      </c>
      <c r="K439" s="245">
        <v>0.12267644561444735</v>
      </c>
      <c r="L439" s="243"/>
      <c r="M439" s="244">
        <v>26</v>
      </c>
      <c r="N439" s="244">
        <v>4.9276238930837977</v>
      </c>
      <c r="O439" s="244">
        <v>5951</v>
      </c>
      <c r="P439" s="245">
        <v>8.2803291767497858E-2</v>
      </c>
      <c r="Q439" s="39"/>
      <c r="R439" s="225"/>
      <c r="S439" s="225"/>
      <c r="T439" s="225"/>
      <c r="U439" s="225"/>
    </row>
    <row r="440" spans="1:21" x14ac:dyDescent="0.25">
      <c r="A440" s="194" t="s">
        <v>934</v>
      </c>
      <c r="B440" s="216" t="s">
        <v>935</v>
      </c>
      <c r="C440" s="41">
        <v>9</v>
      </c>
      <c r="D440" s="41">
        <v>7.9086683695476401</v>
      </c>
      <c r="E440" s="41">
        <v>2259</v>
      </c>
      <c r="F440" s="239">
        <v>0.21155121805175037</v>
      </c>
      <c r="G440" s="243"/>
      <c r="H440" s="244">
        <v>8</v>
      </c>
      <c r="I440" s="244">
        <v>1.5453514784425537</v>
      </c>
      <c r="J440" s="244">
        <v>2951</v>
      </c>
      <c r="K440" s="245">
        <v>5.2367044338954713E-2</v>
      </c>
      <c r="L440" s="243"/>
      <c r="M440" s="244">
        <v>17</v>
      </c>
      <c r="N440" s="244">
        <v>6.3242934942315951</v>
      </c>
      <c r="O440" s="244">
        <v>5210</v>
      </c>
      <c r="P440" s="245">
        <v>0.12138759106010738</v>
      </c>
      <c r="Q440" s="39"/>
      <c r="R440" s="225"/>
      <c r="S440" s="225"/>
      <c r="T440" s="225"/>
      <c r="U440" s="225"/>
    </row>
    <row r="441" spans="1:21" x14ac:dyDescent="0.25">
      <c r="A441" s="194" t="s">
        <v>936</v>
      </c>
      <c r="B441" s="216" t="s">
        <v>937</v>
      </c>
      <c r="C441" s="41">
        <v>2</v>
      </c>
      <c r="D441" s="41">
        <v>1.0450761731478997</v>
      </c>
      <c r="E441" s="41">
        <v>2166</v>
      </c>
      <c r="F441" s="239">
        <v>9.7032803421695582E-3</v>
      </c>
      <c r="G441" s="243"/>
      <c r="H441" s="244">
        <v>1</v>
      </c>
      <c r="I441" s="244">
        <v>6.9832495812395312E-2</v>
      </c>
      <c r="J441" s="244">
        <v>2686</v>
      </c>
      <c r="K441" s="245">
        <v>2.5998695388084626E-3</v>
      </c>
      <c r="L441" s="243"/>
      <c r="M441" s="244">
        <v>3</v>
      </c>
      <c r="N441" s="244">
        <v>0.28000554802378796</v>
      </c>
      <c r="O441" s="244">
        <v>4852</v>
      </c>
      <c r="P441" s="245">
        <v>5.7709305033756793E-3</v>
      </c>
      <c r="Q441" s="39"/>
      <c r="R441" s="225"/>
      <c r="S441" s="225"/>
      <c r="T441" s="225"/>
      <c r="U441" s="225"/>
    </row>
    <row r="442" spans="1:21" x14ac:dyDescent="0.25">
      <c r="A442" s="194" t="s">
        <v>938</v>
      </c>
      <c r="B442" s="216" t="s">
        <v>939</v>
      </c>
      <c r="C442" s="41">
        <v>3</v>
      </c>
      <c r="D442" s="41">
        <v>2.4606479235070529</v>
      </c>
      <c r="E442" s="41">
        <v>3514</v>
      </c>
      <c r="F442" s="239">
        <v>2.5012713834029428E-2</v>
      </c>
      <c r="G442" s="243"/>
      <c r="H442" s="244">
        <v>11</v>
      </c>
      <c r="I442" s="244">
        <v>1.1755328733711037</v>
      </c>
      <c r="J442" s="244">
        <v>4443</v>
      </c>
      <c r="K442" s="245">
        <v>2.6458088529621959E-2</v>
      </c>
      <c r="L442" s="243"/>
      <c r="M442" s="244">
        <v>14</v>
      </c>
      <c r="N442" s="244">
        <v>2.0544796374988978</v>
      </c>
      <c r="O442" s="244">
        <v>7957</v>
      </c>
      <c r="P442" s="245">
        <v>2.5819776768868895E-2</v>
      </c>
      <c r="Q442" s="39"/>
      <c r="R442" s="225"/>
      <c r="S442" s="225"/>
      <c r="T442" s="225"/>
      <c r="U442" s="225"/>
    </row>
    <row r="443" spans="1:21" x14ac:dyDescent="0.25">
      <c r="A443" s="194" t="s">
        <v>940</v>
      </c>
      <c r="B443" s="216" t="s">
        <v>941</v>
      </c>
      <c r="C443" s="41">
        <v>13</v>
      </c>
      <c r="D443" s="41">
        <v>11.82015992444626</v>
      </c>
      <c r="E443" s="41">
        <v>3322</v>
      </c>
      <c r="F443" s="239">
        <v>0.14634356173762694</v>
      </c>
      <c r="G443" s="243"/>
      <c r="H443" s="244">
        <v>12</v>
      </c>
      <c r="I443" s="244">
        <v>5.135671074933625</v>
      </c>
      <c r="J443" s="244">
        <v>4292</v>
      </c>
      <c r="K443" s="245">
        <v>0.11965682840013106</v>
      </c>
      <c r="L443" s="243"/>
      <c r="M443" s="244">
        <v>25</v>
      </c>
      <c r="N443" s="244">
        <v>9.9972041958575915</v>
      </c>
      <c r="O443" s="244">
        <v>7614</v>
      </c>
      <c r="P443" s="245">
        <v>0.13130029151375874</v>
      </c>
      <c r="Q443" s="39"/>
      <c r="R443" s="225"/>
      <c r="S443" s="225"/>
      <c r="T443" s="225"/>
      <c r="U443" s="225"/>
    </row>
    <row r="444" spans="1:21" x14ac:dyDescent="0.25">
      <c r="A444" s="194" t="s">
        <v>942</v>
      </c>
      <c r="B444" s="216" t="s">
        <v>943</v>
      </c>
      <c r="C444" s="41">
        <v>13</v>
      </c>
      <c r="D444" s="41">
        <v>10.076407188936976</v>
      </c>
      <c r="E444" s="41">
        <v>2613</v>
      </c>
      <c r="F444" s="239">
        <v>9.7568678549440471E-2</v>
      </c>
      <c r="G444" s="243"/>
      <c r="H444" s="244">
        <v>13</v>
      </c>
      <c r="I444" s="244">
        <v>4.3516967086729412</v>
      </c>
      <c r="J444" s="244">
        <v>3145</v>
      </c>
      <c r="K444" s="245">
        <v>0.1383687347749743</v>
      </c>
      <c r="L444" s="243"/>
      <c r="M444" s="244">
        <v>26</v>
      </c>
      <c r="N444" s="244">
        <v>6.9011662791698214</v>
      </c>
      <c r="O444" s="244">
        <v>5758</v>
      </c>
      <c r="P444" s="245">
        <v>0.11985353037807957</v>
      </c>
      <c r="Q444" s="39"/>
      <c r="R444" s="225"/>
      <c r="S444" s="225"/>
      <c r="T444" s="225"/>
      <c r="U444" s="225"/>
    </row>
    <row r="445" spans="1:21" x14ac:dyDescent="0.25">
      <c r="A445" s="194" t="s">
        <v>944</v>
      </c>
      <c r="B445" s="216" t="s">
        <v>945</v>
      </c>
      <c r="C445" s="41">
        <v>8</v>
      </c>
      <c r="D445" s="41">
        <v>7.5110284183679532</v>
      </c>
      <c r="E445" s="41">
        <v>1255</v>
      </c>
      <c r="F445" s="239">
        <v>0.22400997474597509</v>
      </c>
      <c r="G445" s="243"/>
      <c r="H445" s="244">
        <v>8</v>
      </c>
      <c r="I445" s="244">
        <v>2.0577568548489831</v>
      </c>
      <c r="J445" s="244">
        <v>1676</v>
      </c>
      <c r="K445" s="245">
        <v>0.12277785530125197</v>
      </c>
      <c r="L445" s="243"/>
      <c r="M445" s="244">
        <v>16</v>
      </c>
      <c r="N445" s="244">
        <v>4.8690820379109709</v>
      </c>
      <c r="O445" s="244">
        <v>2931</v>
      </c>
      <c r="P445" s="245">
        <v>0.16612357686492565</v>
      </c>
      <c r="Q445" s="39"/>
      <c r="R445" s="225"/>
      <c r="S445" s="225"/>
      <c r="T445" s="225"/>
      <c r="U445" s="225"/>
    </row>
    <row r="446" spans="1:21" x14ac:dyDescent="0.25">
      <c r="A446" s="194" t="s">
        <v>946</v>
      </c>
      <c r="B446" s="216" t="s">
        <v>947</v>
      </c>
      <c r="C446" s="41">
        <v>6</v>
      </c>
      <c r="D446" s="41">
        <v>4.7550826330536005</v>
      </c>
      <c r="E446" s="41">
        <v>2575</v>
      </c>
      <c r="F446" s="239">
        <v>5.2819611136472468E-2</v>
      </c>
      <c r="G446" s="243"/>
      <c r="H446" s="244">
        <v>14</v>
      </c>
      <c r="I446" s="244">
        <v>5.431356977692924</v>
      </c>
      <c r="J446" s="244">
        <v>3152</v>
      </c>
      <c r="K446" s="245">
        <v>0.17231462492680596</v>
      </c>
      <c r="L446" s="243"/>
      <c r="M446" s="244">
        <v>20</v>
      </c>
      <c r="N446" s="244">
        <v>6.7914619644570902</v>
      </c>
      <c r="O446" s="244">
        <v>5727</v>
      </c>
      <c r="P446" s="245">
        <v>0.11858672890618283</v>
      </c>
      <c r="Q446" s="39"/>
      <c r="R446" s="225"/>
      <c r="S446" s="225"/>
      <c r="T446" s="225"/>
      <c r="U446" s="225"/>
    </row>
    <row r="447" spans="1:21" x14ac:dyDescent="0.25">
      <c r="A447" s="194" t="s">
        <v>948</v>
      </c>
      <c r="B447" s="216" t="s">
        <v>949</v>
      </c>
      <c r="C447" s="41">
        <v>6</v>
      </c>
      <c r="D447" s="41">
        <v>5.1625697262156152</v>
      </c>
      <c r="E447" s="41">
        <v>3852</v>
      </c>
      <c r="F447" s="239">
        <v>3.1080911169564057E-2</v>
      </c>
      <c r="G447" s="243"/>
      <c r="H447" s="244">
        <v>5</v>
      </c>
      <c r="I447" s="244">
        <v>1.0948562703621763</v>
      </c>
      <c r="J447" s="244">
        <v>4904</v>
      </c>
      <c r="K447" s="245">
        <v>2.2325780390745845E-2</v>
      </c>
      <c r="L447" s="243"/>
      <c r="M447" s="244">
        <v>11</v>
      </c>
      <c r="N447" s="244">
        <v>2.2920929686137836</v>
      </c>
      <c r="O447" s="244">
        <v>8756</v>
      </c>
      <c r="P447" s="245">
        <v>2.6177397996959614E-2</v>
      </c>
      <c r="Q447" s="39"/>
      <c r="R447" s="225"/>
      <c r="S447" s="225"/>
      <c r="T447" s="225"/>
      <c r="U447" s="225"/>
    </row>
    <row r="448" spans="1:21" x14ac:dyDescent="0.25">
      <c r="A448" s="194" t="s">
        <v>950</v>
      </c>
      <c r="B448" s="216" t="s">
        <v>951</v>
      </c>
      <c r="C448" s="41">
        <v>40</v>
      </c>
      <c r="D448" s="41">
        <v>35.117967171743075</v>
      </c>
      <c r="E448" s="41">
        <v>5339</v>
      </c>
      <c r="F448" s="239">
        <v>0.188940053721602</v>
      </c>
      <c r="G448" s="243"/>
      <c r="H448" s="244">
        <v>102</v>
      </c>
      <c r="I448" s="244">
        <v>27.161449382270913</v>
      </c>
      <c r="J448" s="244">
        <v>6970</v>
      </c>
      <c r="K448" s="245">
        <v>0.38969080892784663</v>
      </c>
      <c r="L448" s="243"/>
      <c r="M448" s="244">
        <v>142</v>
      </c>
      <c r="N448" s="244">
        <v>37.248958850467247</v>
      </c>
      <c r="O448" s="244">
        <v>12309</v>
      </c>
      <c r="P448" s="245">
        <v>0.30261563774853562</v>
      </c>
      <c r="Q448" s="39"/>
      <c r="R448" s="225"/>
      <c r="S448" s="225"/>
      <c r="T448" s="225"/>
      <c r="U448" s="225"/>
    </row>
    <row r="449" spans="1:21" x14ac:dyDescent="0.25">
      <c r="A449" s="194" t="s">
        <v>952</v>
      </c>
      <c r="B449" s="216" t="s">
        <v>953</v>
      </c>
      <c r="C449" s="41">
        <v>0</v>
      </c>
      <c r="D449" s="41">
        <v>0</v>
      </c>
      <c r="E449" s="41">
        <v>3141</v>
      </c>
      <c r="F449" s="239">
        <v>0</v>
      </c>
      <c r="G449" s="243"/>
      <c r="H449" s="244">
        <v>5</v>
      </c>
      <c r="I449" s="244">
        <v>1.0111528624179269</v>
      </c>
      <c r="J449" s="244">
        <v>4022</v>
      </c>
      <c r="K449" s="245">
        <v>2.5140548543459148E-2</v>
      </c>
      <c r="L449" s="243"/>
      <c r="M449" s="244">
        <v>5</v>
      </c>
      <c r="N449" s="244">
        <v>1.0111528624179269</v>
      </c>
      <c r="O449" s="244">
        <v>7163</v>
      </c>
      <c r="P449" s="245">
        <v>1.4116332017561453E-2</v>
      </c>
      <c r="Q449" s="39"/>
      <c r="R449" s="225"/>
      <c r="S449" s="225"/>
      <c r="T449" s="225"/>
      <c r="U449" s="225"/>
    </row>
    <row r="450" spans="1:21" x14ac:dyDescent="0.25">
      <c r="A450" s="194" t="s">
        <v>954</v>
      </c>
      <c r="B450" s="216" t="s">
        <v>955</v>
      </c>
      <c r="C450" s="41">
        <v>7</v>
      </c>
      <c r="D450" s="41">
        <v>5.6474052719284469</v>
      </c>
      <c r="E450" s="41">
        <v>3320</v>
      </c>
      <c r="F450" s="239">
        <v>7.2997127653078586E-2</v>
      </c>
      <c r="G450" s="243"/>
      <c r="H450" s="244">
        <v>6</v>
      </c>
      <c r="I450" s="244">
        <v>3.3122357514762717</v>
      </c>
      <c r="J450" s="244">
        <v>4159</v>
      </c>
      <c r="K450" s="245">
        <v>7.9640195996063284E-2</v>
      </c>
      <c r="L450" s="243"/>
      <c r="M450" s="244">
        <v>13</v>
      </c>
      <c r="N450" s="244">
        <v>5.7357403895584813</v>
      </c>
      <c r="O450" s="244">
        <v>7479</v>
      </c>
      <c r="P450" s="245">
        <v>7.6691274094912165E-2</v>
      </c>
      <c r="Q450" s="39"/>
      <c r="R450" s="225"/>
      <c r="S450" s="225"/>
      <c r="T450" s="225"/>
      <c r="U450" s="225"/>
    </row>
    <row r="451" spans="1:21" x14ac:dyDescent="0.25">
      <c r="A451" s="194" t="s">
        <v>956</v>
      </c>
      <c r="B451" s="216" t="s">
        <v>957</v>
      </c>
      <c r="C451" s="41">
        <v>17</v>
      </c>
      <c r="D451" s="41">
        <v>12.592394866745146</v>
      </c>
      <c r="E451" s="41">
        <v>2862</v>
      </c>
      <c r="F451" s="239">
        <v>0.18250705690984162</v>
      </c>
      <c r="G451" s="243"/>
      <c r="H451" s="244">
        <v>8</v>
      </c>
      <c r="I451" s="244">
        <v>2.7710444026846615</v>
      </c>
      <c r="J451" s="244">
        <v>3646</v>
      </c>
      <c r="K451" s="245">
        <v>7.6002314939239202E-2</v>
      </c>
      <c r="L451" s="243"/>
      <c r="M451" s="244">
        <v>25</v>
      </c>
      <c r="N451" s="244">
        <v>7.9943963714443287</v>
      </c>
      <c r="O451" s="244">
        <v>6508</v>
      </c>
      <c r="P451" s="245">
        <v>0.12283952629754653</v>
      </c>
      <c r="Q451" s="39"/>
      <c r="R451" s="225"/>
      <c r="S451" s="225"/>
      <c r="T451" s="225"/>
      <c r="U451" s="225"/>
    </row>
    <row r="452" spans="1:21" x14ac:dyDescent="0.25">
      <c r="A452" s="194" t="s">
        <v>958</v>
      </c>
      <c r="B452" s="216" t="s">
        <v>959</v>
      </c>
      <c r="C452" s="41">
        <v>416</v>
      </c>
      <c r="D452" s="41">
        <v>382.90861999298772</v>
      </c>
      <c r="E452" s="41">
        <v>8781</v>
      </c>
      <c r="F452" s="239">
        <v>2.7629760132642001</v>
      </c>
      <c r="G452" s="243"/>
      <c r="H452" s="244">
        <v>702</v>
      </c>
      <c r="I452" s="244">
        <v>369.63490536443129</v>
      </c>
      <c r="J452" s="244">
        <v>12056</v>
      </c>
      <c r="K452" s="245">
        <v>3.0659829575682758</v>
      </c>
      <c r="L452" s="243"/>
      <c r="M452" s="244">
        <v>1118</v>
      </c>
      <c r="N452" s="244">
        <v>612.25182908916076</v>
      </c>
      <c r="O452" s="244">
        <v>20837</v>
      </c>
      <c r="P452" s="245">
        <v>2.9382916402992789</v>
      </c>
      <c r="Q452" s="39"/>
      <c r="R452" s="225"/>
      <c r="S452" s="225"/>
      <c r="T452" s="225"/>
      <c r="U452" s="225"/>
    </row>
    <row r="453" spans="1:21" x14ac:dyDescent="0.25">
      <c r="A453" s="194" t="s">
        <v>960</v>
      </c>
      <c r="B453" s="216" t="s">
        <v>961</v>
      </c>
      <c r="C453" s="41">
        <v>14</v>
      </c>
      <c r="D453" s="41">
        <v>13.441362922542202</v>
      </c>
      <c r="E453" s="41">
        <v>5890</v>
      </c>
      <c r="F453" s="239">
        <v>6.369501380298101E-2</v>
      </c>
      <c r="G453" s="243"/>
      <c r="H453" s="244">
        <v>27</v>
      </c>
      <c r="I453" s="244">
        <v>7.7920108016763834</v>
      </c>
      <c r="J453" s="244">
        <v>7288</v>
      </c>
      <c r="K453" s="245">
        <v>0.10691562570906124</v>
      </c>
      <c r="L453" s="243"/>
      <c r="M453" s="244">
        <v>41</v>
      </c>
      <c r="N453" s="244">
        <v>11.543647114671966</v>
      </c>
      <c r="O453" s="244">
        <v>13178</v>
      </c>
      <c r="P453" s="245">
        <v>8.7597868528395559E-2</v>
      </c>
      <c r="Q453" s="39"/>
      <c r="R453" s="225"/>
      <c r="S453" s="225"/>
      <c r="T453" s="225"/>
      <c r="U453" s="225"/>
    </row>
    <row r="454" spans="1:21" x14ac:dyDescent="0.25">
      <c r="A454" s="194" t="s">
        <v>962</v>
      </c>
      <c r="B454" s="216" t="s">
        <v>963</v>
      </c>
      <c r="C454" s="41">
        <v>1</v>
      </c>
      <c r="D454" s="41">
        <v>0.96458923512747874</v>
      </c>
      <c r="E454" s="41">
        <v>1497</v>
      </c>
      <c r="F454" s="239">
        <v>0</v>
      </c>
      <c r="G454" s="243"/>
      <c r="H454" s="244">
        <v>1</v>
      </c>
      <c r="I454" s="244">
        <v>0.47078688524590173</v>
      </c>
      <c r="J454" s="244">
        <v>1853</v>
      </c>
      <c r="K454" s="245">
        <v>2.5406739624711371E-2</v>
      </c>
      <c r="L454" s="243"/>
      <c r="M454" s="244">
        <v>2</v>
      </c>
      <c r="N454" s="244">
        <v>0.47078688524590173</v>
      </c>
      <c r="O454" s="244">
        <v>3350</v>
      </c>
      <c r="P454" s="245">
        <v>1.4053339858086617E-2</v>
      </c>
      <c r="Q454" s="39"/>
      <c r="R454" s="225"/>
      <c r="S454" s="225"/>
      <c r="T454" s="225"/>
      <c r="U454" s="225"/>
    </row>
    <row r="455" spans="1:21" x14ac:dyDescent="0.25">
      <c r="A455" s="194" t="s">
        <v>964</v>
      </c>
      <c r="B455" s="216" t="s">
        <v>965</v>
      </c>
      <c r="C455" s="41">
        <v>3</v>
      </c>
      <c r="D455" s="41">
        <v>2.4554929056407095</v>
      </c>
      <c r="E455" s="41">
        <v>4348</v>
      </c>
      <c r="F455" s="239">
        <v>3.7829320414632952E-3</v>
      </c>
      <c r="G455" s="243"/>
      <c r="H455" s="244">
        <v>2</v>
      </c>
      <c r="I455" s="244">
        <v>0.144358425053533</v>
      </c>
      <c r="J455" s="244">
        <v>5395</v>
      </c>
      <c r="K455" s="245">
        <v>2.675781743346302E-3</v>
      </c>
      <c r="L455" s="243"/>
      <c r="M455" s="244">
        <v>5</v>
      </c>
      <c r="N455" s="244">
        <v>0.30884031021635705</v>
      </c>
      <c r="O455" s="244">
        <v>9743</v>
      </c>
      <c r="P455" s="245">
        <v>3.1698687284856517E-3</v>
      </c>
      <c r="Q455" s="39"/>
      <c r="R455" s="225"/>
      <c r="S455" s="225"/>
      <c r="T455" s="225"/>
      <c r="U455" s="225"/>
    </row>
    <row r="456" spans="1:21" x14ac:dyDescent="0.25">
      <c r="A456" s="194" t="s">
        <v>966</v>
      </c>
      <c r="B456" s="216" t="s">
        <v>967</v>
      </c>
      <c r="C456" s="41">
        <v>2</v>
      </c>
      <c r="D456" s="41">
        <v>1.8826952083187662</v>
      </c>
      <c r="E456" s="41">
        <v>1590</v>
      </c>
      <c r="F456" s="239">
        <v>5.8915276056156277E-2</v>
      </c>
      <c r="G456" s="243"/>
      <c r="H456" s="244">
        <v>0</v>
      </c>
      <c r="I456" s="244">
        <v>0</v>
      </c>
      <c r="J456" s="244">
        <v>2077</v>
      </c>
      <c r="K456" s="245">
        <v>0</v>
      </c>
      <c r="L456" s="243"/>
      <c r="M456" s="244">
        <v>2</v>
      </c>
      <c r="N456" s="244">
        <v>0.93675288929288492</v>
      </c>
      <c r="O456" s="244">
        <v>3667</v>
      </c>
      <c r="P456" s="245">
        <v>2.5545483754919138E-2</v>
      </c>
      <c r="Q456" s="39"/>
      <c r="R456" s="225"/>
      <c r="S456" s="225"/>
      <c r="T456" s="225"/>
      <c r="U456" s="225"/>
    </row>
    <row r="457" spans="1:21" x14ac:dyDescent="0.25">
      <c r="A457" s="194" t="s">
        <v>968</v>
      </c>
      <c r="B457" s="217" t="s">
        <v>969</v>
      </c>
      <c r="C457" s="41">
        <v>4</v>
      </c>
      <c r="D457" s="41">
        <v>2.8933440887658373</v>
      </c>
      <c r="E457" s="41">
        <v>2178</v>
      </c>
      <c r="F457" s="239">
        <v>8.159539474886586E-2</v>
      </c>
      <c r="G457" s="243"/>
      <c r="H457" s="244">
        <v>3</v>
      </c>
      <c r="I457" s="244">
        <v>1.7996301329526971</v>
      </c>
      <c r="J457" s="244">
        <v>2769</v>
      </c>
      <c r="K457" s="245">
        <v>6.4992059694933088E-2</v>
      </c>
      <c r="L457" s="243"/>
      <c r="M457" s="244">
        <v>7</v>
      </c>
      <c r="N457" s="244">
        <v>3.5767778305829951</v>
      </c>
      <c r="O457" s="244">
        <v>4947</v>
      </c>
      <c r="P457" s="245">
        <v>7.2301957359672431E-2</v>
      </c>
      <c r="Q457" s="39"/>
      <c r="R457" s="225"/>
      <c r="S457" s="225"/>
      <c r="T457" s="225"/>
      <c r="U457" s="225"/>
    </row>
    <row r="458" spans="1:21" x14ac:dyDescent="0.25">
      <c r="A458" s="194" t="s">
        <v>970</v>
      </c>
      <c r="B458" s="218" t="s">
        <v>971</v>
      </c>
      <c r="C458" s="41">
        <v>2</v>
      </c>
      <c r="D458" s="41">
        <v>1.7528409434111911</v>
      </c>
      <c r="E458" s="41">
        <v>1784</v>
      </c>
      <c r="F458" s="239">
        <v>5.5671395463480079E-2</v>
      </c>
      <c r="G458" s="243"/>
      <c r="H458" s="244">
        <v>4</v>
      </c>
      <c r="I458" s="244">
        <v>2.3118211089698839</v>
      </c>
      <c r="J458" s="244">
        <v>2082</v>
      </c>
      <c r="K458" s="245">
        <v>0.1110384778563825</v>
      </c>
      <c r="L458" s="243"/>
      <c r="M458" s="244">
        <v>6</v>
      </c>
      <c r="N458" s="244">
        <v>3.3049988040383687</v>
      </c>
      <c r="O458" s="244">
        <v>3866</v>
      </c>
      <c r="P458" s="245">
        <v>8.5488846457278028E-2</v>
      </c>
      <c r="Q458" s="39"/>
      <c r="R458" s="225"/>
      <c r="S458" s="225"/>
      <c r="T458" s="225"/>
      <c r="U458" s="225"/>
    </row>
    <row r="459" spans="1:21" x14ac:dyDescent="0.25">
      <c r="A459" s="387" t="s">
        <v>972</v>
      </c>
      <c r="B459" s="216" t="s">
        <v>973</v>
      </c>
      <c r="C459" s="41">
        <v>67</v>
      </c>
      <c r="D459" s="41">
        <v>60.369330632213014</v>
      </c>
      <c r="E459" s="41">
        <v>3634</v>
      </c>
      <c r="F459" s="239">
        <v>0.9375646029399175</v>
      </c>
      <c r="G459" s="243"/>
      <c r="H459" s="244">
        <v>115</v>
      </c>
      <c r="I459" s="244">
        <v>48.441056461538622</v>
      </c>
      <c r="J459" s="244">
        <v>4901</v>
      </c>
      <c r="K459" s="245">
        <v>0.98839127650558289</v>
      </c>
      <c r="L459" s="243"/>
      <c r="M459" s="244">
        <v>182</v>
      </c>
      <c r="N459" s="244">
        <v>82.51215413237523</v>
      </c>
      <c r="O459" s="244">
        <v>8535</v>
      </c>
      <c r="P459" s="245">
        <v>0.96675048778412698</v>
      </c>
      <c r="Q459" s="39"/>
      <c r="R459" s="225"/>
      <c r="S459" s="225"/>
      <c r="T459" s="225"/>
      <c r="U459" s="225"/>
    </row>
    <row r="460" spans="1:21" x14ac:dyDescent="0.25">
      <c r="A460" s="388"/>
      <c r="B460" s="39"/>
      <c r="C460" s="41"/>
      <c r="D460" s="41"/>
      <c r="E460" s="41"/>
      <c r="F460" s="239"/>
      <c r="G460" s="39"/>
      <c r="H460" s="41"/>
      <c r="I460" s="41"/>
      <c r="J460" s="41"/>
      <c r="K460" s="240"/>
      <c r="L460" s="39"/>
      <c r="M460" s="41"/>
      <c r="N460" s="41"/>
      <c r="O460" s="41"/>
      <c r="P460" s="240"/>
      <c r="Q460" s="39"/>
      <c r="R460" s="225"/>
      <c r="S460" s="225"/>
      <c r="T460" s="225"/>
      <c r="U460" s="225"/>
    </row>
    <row r="461" spans="1:21" ht="25.5" x14ac:dyDescent="0.25">
      <c r="A461" s="190"/>
      <c r="B461" s="414" t="s">
        <v>999</v>
      </c>
      <c r="C461" s="409">
        <v>35</v>
      </c>
      <c r="D461" s="409">
        <v>31.711191105643117</v>
      </c>
      <c r="E461" s="409">
        <v>502</v>
      </c>
      <c r="F461" s="410">
        <v>2.0838491149930758</v>
      </c>
      <c r="G461" s="411"/>
      <c r="H461" s="412">
        <v>56</v>
      </c>
      <c r="I461" s="412">
        <v>16.132383214568211</v>
      </c>
      <c r="J461" s="412">
        <v>580</v>
      </c>
      <c r="K461" s="413">
        <v>2.7814453818221052</v>
      </c>
      <c r="L461" s="411"/>
      <c r="M461" s="412">
        <v>91</v>
      </c>
      <c r="N461" s="412">
        <v>26.59330577183345</v>
      </c>
      <c r="O461" s="412">
        <v>1082</v>
      </c>
      <c r="P461" s="413">
        <v>2.4577916609827586</v>
      </c>
      <c r="Q461" s="39"/>
      <c r="R461" s="225"/>
      <c r="S461" s="225"/>
      <c r="T461" s="225"/>
      <c r="U461" s="225"/>
    </row>
    <row r="462" spans="1:21" x14ac:dyDescent="0.25">
      <c r="A462" s="406"/>
      <c r="B462" s="94"/>
      <c r="C462" s="270"/>
      <c r="D462" s="270"/>
      <c r="E462" s="270"/>
      <c r="F462" s="407"/>
      <c r="G462" s="267"/>
      <c r="H462" s="270"/>
      <c r="I462" s="270"/>
      <c r="J462" s="270"/>
      <c r="K462" s="408"/>
      <c r="L462" s="267"/>
      <c r="M462" s="270"/>
      <c r="N462" s="270"/>
      <c r="O462" s="270"/>
      <c r="P462" s="408"/>
      <c r="Q462" s="39"/>
      <c r="R462" s="225"/>
      <c r="S462" s="225"/>
      <c r="T462" s="225"/>
      <c r="U462" s="225"/>
    </row>
    <row r="463" spans="1:21" x14ac:dyDescent="0.25">
      <c r="A463" s="39" t="s">
        <v>1147</v>
      </c>
      <c r="B463" s="39"/>
      <c r="C463" s="41"/>
      <c r="D463" s="41"/>
      <c r="E463" s="41"/>
      <c r="F463" s="239"/>
      <c r="G463" s="39"/>
      <c r="H463" s="41"/>
      <c r="I463" s="41"/>
      <c r="J463" s="41"/>
      <c r="K463" s="240"/>
      <c r="L463" s="39"/>
      <c r="M463" s="41"/>
      <c r="N463" s="41"/>
      <c r="O463" s="41"/>
      <c r="P463" s="240"/>
      <c r="Q463" s="39"/>
      <c r="R463" s="225"/>
      <c r="S463" s="225"/>
      <c r="T463" s="225"/>
      <c r="U463" s="225"/>
    </row>
    <row r="464" spans="1:21" x14ac:dyDescent="0.25">
      <c r="A464" s="221"/>
      <c r="B464" s="39"/>
      <c r="C464" s="41"/>
      <c r="D464" s="41"/>
      <c r="E464" s="41"/>
      <c r="F464" s="239"/>
      <c r="G464" s="39"/>
      <c r="H464" s="41"/>
      <c r="I464" s="41"/>
      <c r="J464" s="41"/>
      <c r="K464" s="240"/>
      <c r="L464" s="39"/>
      <c r="M464" s="41"/>
      <c r="N464" s="41"/>
      <c r="O464" s="41"/>
      <c r="P464" s="240"/>
      <c r="Q464" s="39"/>
      <c r="R464" s="225"/>
      <c r="S464" s="225"/>
      <c r="T464" s="225"/>
      <c r="U464" s="225"/>
    </row>
    <row r="465" spans="1:21" x14ac:dyDescent="0.25">
      <c r="A465" s="222"/>
      <c r="B465" s="39"/>
      <c r="C465" s="41"/>
      <c r="D465" s="41"/>
      <c r="E465" s="41"/>
      <c r="F465" s="239"/>
      <c r="G465" s="39"/>
      <c r="H465" s="41"/>
      <c r="I465" s="41"/>
      <c r="J465" s="41"/>
      <c r="K465" s="240"/>
      <c r="L465" s="39"/>
      <c r="M465" s="41"/>
      <c r="N465" s="41"/>
      <c r="O465" s="41"/>
      <c r="P465" s="240"/>
      <c r="Q465" s="39"/>
      <c r="R465" s="225"/>
      <c r="S465" s="225"/>
      <c r="T465" s="225"/>
      <c r="U465" s="225"/>
    </row>
    <row r="466" spans="1:21" x14ac:dyDescent="0.25">
      <c r="A466" s="222"/>
      <c r="B466" s="39"/>
      <c r="C466" s="41"/>
      <c r="D466" s="41"/>
      <c r="E466" s="41"/>
      <c r="F466" s="239"/>
      <c r="G466" s="39"/>
      <c r="H466" s="41"/>
      <c r="I466" s="41"/>
      <c r="J466" s="41"/>
      <c r="K466" s="240"/>
      <c r="L466" s="39"/>
      <c r="M466" s="41"/>
      <c r="N466" s="41"/>
      <c r="O466" s="41"/>
      <c r="P466" s="240"/>
      <c r="Q466" s="39"/>
      <c r="R466" s="225"/>
      <c r="S466" s="225"/>
      <c r="T466" s="225"/>
      <c r="U466" s="225"/>
    </row>
    <row r="467" spans="1:21" x14ac:dyDescent="0.25">
      <c r="A467" s="222"/>
      <c r="B467" s="39"/>
      <c r="C467" s="41"/>
      <c r="D467" s="41"/>
      <c r="E467" s="41"/>
      <c r="F467" s="239"/>
      <c r="G467" s="39"/>
      <c r="H467" s="41"/>
      <c r="I467" s="41"/>
      <c r="J467" s="41"/>
      <c r="K467" s="240"/>
      <c r="L467" s="39"/>
      <c r="M467" s="41"/>
      <c r="N467" s="41"/>
      <c r="O467" s="41"/>
      <c r="P467" s="240"/>
      <c r="Q467" s="39"/>
      <c r="R467" s="225"/>
      <c r="S467" s="225"/>
      <c r="T467" s="225"/>
      <c r="U467" s="225"/>
    </row>
    <row r="468" spans="1:21" x14ac:dyDescent="0.25">
      <c r="A468" s="233"/>
      <c r="B468" s="225"/>
      <c r="C468" s="226"/>
      <c r="D468" s="226"/>
      <c r="E468" s="226"/>
      <c r="F468" s="232"/>
      <c r="G468" s="225"/>
      <c r="H468" s="226"/>
      <c r="I468" s="226"/>
      <c r="J468" s="226"/>
      <c r="K468" s="227"/>
      <c r="L468" s="225"/>
      <c r="N468" s="226"/>
      <c r="O468" s="226"/>
      <c r="P468" s="227"/>
      <c r="Q468" s="225"/>
      <c r="R468" s="225"/>
      <c r="S468" s="225"/>
      <c r="T468" s="225"/>
      <c r="U468" s="225"/>
    </row>
    <row r="469" spans="1:21" x14ac:dyDescent="0.25">
      <c r="A469" s="233"/>
      <c r="B469" s="225"/>
      <c r="C469" s="226"/>
      <c r="D469" s="226"/>
      <c r="E469" s="226"/>
      <c r="F469" s="232"/>
      <c r="G469" s="225"/>
      <c r="H469" s="226"/>
      <c r="I469" s="226"/>
      <c r="J469" s="226"/>
      <c r="K469" s="227"/>
      <c r="L469" s="225"/>
      <c r="N469" s="226"/>
      <c r="O469" s="226"/>
      <c r="P469" s="227"/>
      <c r="Q469" s="225"/>
      <c r="R469" s="225"/>
      <c r="S469" s="225"/>
      <c r="T469" s="225"/>
      <c r="U469" s="225"/>
    </row>
    <row r="470" spans="1:21" x14ac:dyDescent="0.25">
      <c r="A470" s="233"/>
      <c r="B470" s="225"/>
      <c r="C470" s="226"/>
      <c r="D470" s="226"/>
      <c r="E470" s="226"/>
      <c r="F470" s="232"/>
      <c r="G470" s="225"/>
      <c r="H470" s="226"/>
      <c r="I470" s="226"/>
      <c r="J470" s="226"/>
      <c r="K470" s="227"/>
      <c r="L470" s="225"/>
      <c r="N470" s="226"/>
      <c r="O470" s="226"/>
      <c r="P470" s="227"/>
      <c r="Q470" s="225"/>
      <c r="R470" s="225"/>
      <c r="S470" s="225"/>
      <c r="T470" s="225"/>
      <c r="U470" s="225"/>
    </row>
    <row r="471" spans="1:21" x14ac:dyDescent="0.25">
      <c r="A471" s="233"/>
      <c r="B471" s="225"/>
      <c r="C471" s="226"/>
      <c r="D471" s="226"/>
      <c r="E471" s="226"/>
      <c r="F471" s="232"/>
      <c r="G471" s="225"/>
      <c r="H471" s="226"/>
      <c r="I471" s="226"/>
      <c r="J471" s="226"/>
      <c r="K471" s="227"/>
      <c r="L471" s="225"/>
      <c r="N471" s="226"/>
      <c r="O471" s="226"/>
      <c r="P471" s="227"/>
      <c r="Q471" s="225"/>
      <c r="R471" s="225"/>
      <c r="S471" s="225"/>
      <c r="T471" s="225"/>
      <c r="U471" s="225"/>
    </row>
    <row r="472" spans="1:21" x14ac:dyDescent="0.25">
      <c r="A472" s="233"/>
      <c r="B472" s="225"/>
      <c r="C472" s="226"/>
      <c r="D472" s="226"/>
      <c r="E472" s="226"/>
      <c r="F472" s="232"/>
      <c r="G472" s="225"/>
      <c r="H472" s="226"/>
      <c r="I472" s="226"/>
      <c r="J472" s="226"/>
      <c r="K472" s="227"/>
      <c r="L472" s="225"/>
      <c r="N472" s="226"/>
      <c r="O472" s="226"/>
      <c r="P472" s="227"/>
      <c r="Q472" s="225"/>
      <c r="R472" s="225"/>
      <c r="S472" s="225"/>
      <c r="T472" s="225"/>
      <c r="U472" s="225"/>
    </row>
    <row r="473" spans="1:21" x14ac:dyDescent="0.25">
      <c r="A473" s="233"/>
      <c r="B473" s="225"/>
      <c r="C473" s="226"/>
      <c r="D473" s="226"/>
      <c r="E473" s="226"/>
      <c r="F473" s="232"/>
      <c r="G473" s="225"/>
      <c r="H473" s="226"/>
      <c r="I473" s="226"/>
      <c r="J473" s="226"/>
      <c r="K473" s="227"/>
      <c r="L473" s="225"/>
      <c r="N473" s="226"/>
      <c r="O473" s="226"/>
      <c r="P473" s="227"/>
      <c r="Q473" s="225"/>
      <c r="R473" s="225"/>
      <c r="S473" s="225"/>
      <c r="T473" s="225"/>
      <c r="U473" s="225"/>
    </row>
    <row r="474" spans="1:21" x14ac:dyDescent="0.25">
      <c r="A474" s="233"/>
      <c r="B474" s="225"/>
      <c r="C474" s="226"/>
      <c r="D474" s="226"/>
      <c r="E474" s="226"/>
      <c r="F474" s="232"/>
      <c r="G474" s="225"/>
      <c r="H474" s="226"/>
      <c r="I474" s="226"/>
      <c r="J474" s="226"/>
      <c r="K474" s="227"/>
      <c r="L474" s="225"/>
      <c r="N474" s="226"/>
      <c r="O474" s="226"/>
      <c r="P474" s="227"/>
      <c r="Q474" s="225"/>
      <c r="R474" s="225"/>
      <c r="S474" s="225"/>
      <c r="T474" s="225"/>
      <c r="U474" s="225"/>
    </row>
    <row r="475" spans="1:21" x14ac:dyDescent="0.25">
      <c r="A475" s="225"/>
      <c r="B475" s="225"/>
      <c r="C475" s="226"/>
      <c r="D475" s="226"/>
      <c r="E475" s="226"/>
      <c r="F475" s="232"/>
      <c r="G475" s="225"/>
      <c r="H475" s="226"/>
      <c r="I475" s="226"/>
      <c r="J475" s="226"/>
      <c r="K475" s="227"/>
      <c r="L475" s="225"/>
      <c r="N475" s="226"/>
      <c r="O475" s="226"/>
      <c r="P475" s="227"/>
      <c r="Q475" s="225"/>
      <c r="R475" s="225"/>
      <c r="S475" s="225"/>
      <c r="T475" s="225"/>
      <c r="U475" s="225"/>
    </row>
    <row r="476" spans="1:21" x14ac:dyDescent="0.25">
      <c r="A476" s="233"/>
      <c r="B476" s="225"/>
      <c r="C476" s="226"/>
      <c r="D476" s="226"/>
      <c r="E476" s="226"/>
      <c r="F476" s="232"/>
      <c r="G476" s="225"/>
      <c r="H476" s="226"/>
      <c r="I476" s="226"/>
      <c r="J476" s="226"/>
      <c r="K476" s="227"/>
      <c r="L476" s="225"/>
      <c r="N476" s="226"/>
      <c r="O476" s="226"/>
      <c r="P476" s="227"/>
      <c r="Q476" s="225"/>
      <c r="R476" s="225"/>
      <c r="S476" s="225"/>
      <c r="T476" s="225"/>
      <c r="U476" s="225"/>
    </row>
    <row r="477" spans="1:21" x14ac:dyDescent="0.25">
      <c r="B477" s="225"/>
      <c r="C477" s="226"/>
      <c r="D477" s="226"/>
      <c r="E477" s="226"/>
      <c r="F477" s="232"/>
      <c r="G477" s="225"/>
      <c r="H477" s="226"/>
      <c r="I477" s="226"/>
      <c r="J477" s="226"/>
      <c r="K477" s="227"/>
      <c r="L477" s="225"/>
      <c r="N477" s="226"/>
      <c r="O477" s="226"/>
      <c r="P477" s="227"/>
      <c r="Q477" s="225"/>
      <c r="R477" s="225"/>
      <c r="S477" s="225"/>
      <c r="T477" s="225"/>
      <c r="U477" s="225"/>
    </row>
    <row r="478" spans="1:21" x14ac:dyDescent="0.25">
      <c r="A478" s="233"/>
      <c r="B478" s="225"/>
      <c r="C478" s="226"/>
      <c r="D478" s="226"/>
      <c r="E478" s="226"/>
      <c r="F478" s="232"/>
      <c r="G478" s="225"/>
      <c r="H478" s="226"/>
      <c r="I478" s="226"/>
      <c r="J478" s="226"/>
      <c r="K478" s="227"/>
      <c r="L478" s="225"/>
      <c r="N478" s="226"/>
      <c r="O478" s="226"/>
      <c r="P478" s="227"/>
      <c r="Q478" s="225"/>
      <c r="R478" s="225"/>
      <c r="S478" s="225"/>
      <c r="T478" s="225"/>
      <c r="U478" s="225"/>
    </row>
    <row r="479" spans="1:21" x14ac:dyDescent="0.25">
      <c r="A479" s="233"/>
      <c r="B479" s="225"/>
      <c r="C479" s="226"/>
      <c r="D479" s="226"/>
      <c r="E479" s="226"/>
      <c r="F479" s="232"/>
      <c r="G479" s="225"/>
      <c r="H479" s="226"/>
      <c r="I479" s="226"/>
      <c r="J479" s="226"/>
      <c r="K479" s="227"/>
      <c r="L479" s="225"/>
      <c r="N479" s="226"/>
      <c r="O479" s="226"/>
      <c r="P479" s="227"/>
      <c r="Q479" s="225"/>
      <c r="R479" s="225"/>
      <c r="S479" s="225"/>
      <c r="T479" s="225"/>
      <c r="U479" s="225"/>
    </row>
    <row r="480" spans="1:21" x14ac:dyDescent="0.25">
      <c r="A480" s="233"/>
      <c r="B480" s="225"/>
      <c r="C480" s="226"/>
      <c r="D480" s="226"/>
      <c r="E480" s="226"/>
      <c r="F480" s="232"/>
      <c r="G480" s="225"/>
      <c r="H480" s="226"/>
      <c r="I480" s="226"/>
      <c r="J480" s="226"/>
      <c r="K480" s="227"/>
      <c r="L480" s="225"/>
      <c r="N480" s="226"/>
      <c r="O480" s="226"/>
      <c r="P480" s="227"/>
      <c r="Q480" s="225"/>
      <c r="R480" s="225"/>
      <c r="S480" s="225"/>
      <c r="T480" s="225"/>
      <c r="U480" s="225"/>
    </row>
    <row r="481" spans="1:21" x14ac:dyDescent="0.25">
      <c r="A481" s="233"/>
      <c r="B481" s="225"/>
      <c r="C481" s="226"/>
      <c r="D481" s="226"/>
      <c r="E481" s="226"/>
      <c r="F481" s="232"/>
      <c r="G481" s="225"/>
      <c r="H481" s="226"/>
      <c r="I481" s="226"/>
      <c r="J481" s="226"/>
      <c r="K481" s="227"/>
      <c r="L481" s="225"/>
      <c r="N481" s="226"/>
      <c r="O481" s="226"/>
      <c r="P481" s="227"/>
      <c r="Q481" s="225"/>
      <c r="R481" s="225"/>
      <c r="S481" s="225"/>
      <c r="T481" s="225"/>
      <c r="U481" s="225"/>
    </row>
    <row r="482" spans="1:21" x14ac:dyDescent="0.25">
      <c r="A482" s="233"/>
      <c r="B482" s="225"/>
      <c r="C482" s="226"/>
      <c r="D482" s="226"/>
      <c r="E482" s="226"/>
      <c r="F482" s="232"/>
      <c r="G482" s="225"/>
      <c r="H482" s="226"/>
      <c r="I482" s="226"/>
      <c r="J482" s="226"/>
      <c r="K482" s="227"/>
      <c r="L482" s="225"/>
      <c r="N482" s="226"/>
      <c r="O482" s="226"/>
      <c r="P482" s="227"/>
      <c r="Q482" s="225"/>
      <c r="R482" s="225"/>
      <c r="S482" s="225"/>
      <c r="T482" s="225"/>
      <c r="U482" s="225"/>
    </row>
    <row r="483" spans="1:21" x14ac:dyDescent="0.25">
      <c r="A483" s="233"/>
      <c r="B483" s="225"/>
      <c r="C483" s="226"/>
      <c r="D483" s="226"/>
      <c r="E483" s="226"/>
      <c r="F483" s="232"/>
      <c r="G483" s="225"/>
      <c r="H483" s="226"/>
      <c r="I483" s="226"/>
      <c r="J483" s="226"/>
      <c r="K483" s="227"/>
      <c r="L483" s="225"/>
      <c r="N483" s="226"/>
      <c r="O483" s="226"/>
      <c r="P483" s="227"/>
      <c r="Q483" s="225"/>
      <c r="R483" s="225"/>
      <c r="S483" s="225"/>
      <c r="T483" s="225"/>
      <c r="U483" s="225"/>
    </row>
    <row r="484" spans="1:21" x14ac:dyDescent="0.25">
      <c r="A484" s="233"/>
      <c r="B484" s="225"/>
      <c r="C484" s="226"/>
      <c r="D484" s="226"/>
      <c r="E484" s="226"/>
      <c r="F484" s="232"/>
      <c r="G484" s="225"/>
      <c r="H484" s="226"/>
      <c r="I484" s="226"/>
      <c r="J484" s="226"/>
      <c r="K484" s="227"/>
      <c r="L484" s="225"/>
      <c r="N484" s="226"/>
      <c r="O484" s="226"/>
      <c r="P484" s="227"/>
      <c r="Q484" s="225"/>
      <c r="R484" s="225"/>
      <c r="S484" s="225"/>
      <c r="T484" s="225"/>
      <c r="U484" s="225"/>
    </row>
    <row r="485" spans="1:21" x14ac:dyDescent="0.25">
      <c r="A485" s="233"/>
      <c r="B485" s="225"/>
      <c r="C485" s="226"/>
      <c r="D485" s="226"/>
      <c r="E485" s="226"/>
      <c r="F485" s="232"/>
      <c r="G485" s="225"/>
      <c r="H485" s="226"/>
      <c r="I485" s="226"/>
      <c r="J485" s="226"/>
      <c r="K485" s="227"/>
      <c r="L485" s="225"/>
      <c r="N485" s="226"/>
      <c r="O485" s="226"/>
      <c r="P485" s="227"/>
      <c r="Q485" s="225"/>
      <c r="R485" s="225"/>
      <c r="S485" s="225"/>
      <c r="T485" s="225"/>
      <c r="U485" s="225"/>
    </row>
    <row r="486" spans="1:21" x14ac:dyDescent="0.25">
      <c r="A486" s="233"/>
      <c r="B486" s="225"/>
      <c r="C486" s="226"/>
      <c r="D486" s="226"/>
      <c r="E486" s="226"/>
      <c r="F486" s="232"/>
      <c r="G486" s="225"/>
      <c r="H486" s="226"/>
      <c r="I486" s="226"/>
      <c r="J486" s="226"/>
      <c r="K486" s="227"/>
      <c r="L486" s="225"/>
      <c r="N486" s="226"/>
      <c r="O486" s="226"/>
      <c r="P486" s="227"/>
      <c r="Q486" s="225"/>
      <c r="R486" s="225"/>
      <c r="S486" s="225"/>
      <c r="T486" s="225"/>
      <c r="U486" s="225"/>
    </row>
    <row r="487" spans="1:21" x14ac:dyDescent="0.25">
      <c r="A487" s="233"/>
      <c r="B487" s="225"/>
      <c r="C487" s="226"/>
      <c r="D487" s="226"/>
      <c r="E487" s="226"/>
      <c r="F487" s="232"/>
      <c r="G487" s="225"/>
      <c r="H487" s="226"/>
      <c r="I487" s="226"/>
      <c r="J487" s="226"/>
      <c r="K487" s="227"/>
      <c r="L487" s="225"/>
      <c r="N487" s="226"/>
      <c r="O487" s="226"/>
      <c r="P487" s="227"/>
      <c r="Q487" s="225"/>
      <c r="R487" s="225"/>
      <c r="S487" s="225"/>
      <c r="T487" s="225"/>
      <c r="U487" s="225"/>
    </row>
    <row r="488" spans="1:21" x14ac:dyDescent="0.25">
      <c r="A488" s="233"/>
      <c r="B488" s="225"/>
      <c r="C488" s="226"/>
      <c r="D488" s="226"/>
      <c r="E488" s="226"/>
      <c r="F488" s="232"/>
      <c r="G488" s="225"/>
      <c r="H488" s="226"/>
      <c r="I488" s="226"/>
      <c r="J488" s="226"/>
      <c r="K488" s="227"/>
      <c r="L488" s="225"/>
      <c r="N488" s="226"/>
      <c r="O488" s="226"/>
      <c r="P488" s="227"/>
      <c r="Q488" s="225"/>
      <c r="R488" s="225"/>
      <c r="S488" s="225"/>
      <c r="T488" s="225"/>
      <c r="U488" s="22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43"/>
  <sheetViews>
    <sheetView topLeftCell="A25" zoomScale="115" zoomScaleNormal="115" workbookViewId="0">
      <selection activeCell="H25" sqref="H25"/>
    </sheetView>
  </sheetViews>
  <sheetFormatPr defaultRowHeight="15" x14ac:dyDescent="0.25"/>
  <cols>
    <col min="1" max="1" width="23.75" style="3" customWidth="1"/>
    <col min="2" max="2" width="13.375" style="3" customWidth="1"/>
    <col min="3" max="3" width="9" style="2"/>
    <col min="4" max="16384" width="9" style="3"/>
  </cols>
  <sheetData>
    <row r="1" spans="1:13" ht="15.75" x14ac:dyDescent="0.25">
      <c r="A1" s="62" t="s">
        <v>115</v>
      </c>
      <c r="B1" s="1"/>
      <c r="C1" s="49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ht="15.75" x14ac:dyDescent="0.25">
      <c r="A3" s="51" t="s">
        <v>1</v>
      </c>
      <c r="B3" s="51" t="s">
        <v>2</v>
      </c>
      <c r="C3" s="52" t="s">
        <v>3</v>
      </c>
      <c r="D3" s="53"/>
      <c r="E3" s="53"/>
      <c r="F3" s="54" t="s">
        <v>0</v>
      </c>
      <c r="G3" s="55"/>
      <c r="H3" s="55"/>
      <c r="I3" s="53"/>
      <c r="J3" s="53"/>
      <c r="K3" s="51" t="s">
        <v>11</v>
      </c>
      <c r="L3" s="63" t="s">
        <v>13</v>
      </c>
      <c r="M3" s="6"/>
    </row>
    <row r="4" spans="1:13" ht="15.75" x14ac:dyDescent="0.25">
      <c r="A4" s="56"/>
      <c r="B4" s="56"/>
      <c r="C4" s="57"/>
      <c r="D4" s="65" t="s">
        <v>4</v>
      </c>
      <c r="E4" s="65" t="s">
        <v>5</v>
      </c>
      <c r="F4" s="65" t="s">
        <v>6</v>
      </c>
      <c r="G4" s="65" t="s">
        <v>7</v>
      </c>
      <c r="H4" s="65" t="s">
        <v>8</v>
      </c>
      <c r="I4" s="65" t="s">
        <v>9</v>
      </c>
      <c r="J4" s="65" t="s">
        <v>10</v>
      </c>
      <c r="K4" s="56"/>
      <c r="L4" s="58"/>
    </row>
    <row r="5" spans="1:13" ht="15.75" x14ac:dyDescent="0.25">
      <c r="A5" s="128" t="s">
        <v>22</v>
      </c>
      <c r="B5" s="129" t="s">
        <v>23</v>
      </c>
      <c r="C5" s="130">
        <v>2006</v>
      </c>
      <c r="D5" s="131">
        <v>89.5</v>
      </c>
      <c r="E5" s="131">
        <v>93.7</v>
      </c>
      <c r="F5" s="131">
        <v>93.3</v>
      </c>
      <c r="G5" s="131">
        <v>95.9</v>
      </c>
      <c r="H5" s="131">
        <v>94.7</v>
      </c>
      <c r="I5" s="131">
        <v>93.1</v>
      </c>
      <c r="J5" s="131">
        <v>94.4</v>
      </c>
      <c r="K5" s="129">
        <v>93.1</v>
      </c>
      <c r="L5" s="59">
        <v>1.1000000000000001</v>
      </c>
    </row>
    <row r="6" spans="1:13" ht="15.75" x14ac:dyDescent="0.25">
      <c r="A6" s="132" t="s">
        <v>25</v>
      </c>
      <c r="B6" s="132" t="s">
        <v>15</v>
      </c>
      <c r="C6" s="133">
        <v>2002</v>
      </c>
      <c r="D6" s="134">
        <v>78.400000000000006</v>
      </c>
      <c r="E6" s="134">
        <v>87.9</v>
      </c>
      <c r="F6" s="134">
        <v>90.9</v>
      </c>
      <c r="G6" s="134">
        <v>93.4</v>
      </c>
      <c r="H6" s="134">
        <v>92.7</v>
      </c>
      <c r="I6" s="134">
        <v>94.1</v>
      </c>
      <c r="J6" s="134">
        <v>95.2</v>
      </c>
      <c r="K6" s="134">
        <v>88.7</v>
      </c>
      <c r="L6" s="59">
        <v>1.1000000000000001</v>
      </c>
    </row>
    <row r="7" spans="1:13" ht="15.75" x14ac:dyDescent="0.25">
      <c r="A7" s="132" t="s">
        <v>44</v>
      </c>
      <c r="B7" s="132" t="s">
        <v>23</v>
      </c>
      <c r="C7" s="133">
        <v>2006</v>
      </c>
      <c r="D7" s="131">
        <v>96.7</v>
      </c>
      <c r="E7" s="131">
        <v>97.9</v>
      </c>
      <c r="F7" s="131">
        <v>97.9</v>
      </c>
      <c r="G7" s="131">
        <v>98.8</v>
      </c>
      <c r="H7" s="131">
        <v>98.9</v>
      </c>
      <c r="I7" s="131">
        <v>97.9</v>
      </c>
      <c r="J7" s="131">
        <v>99.1</v>
      </c>
      <c r="K7" s="129">
        <v>97.9</v>
      </c>
      <c r="L7" s="59">
        <v>1.1000000000000001</v>
      </c>
    </row>
    <row r="8" spans="1:13" ht="15.75" x14ac:dyDescent="0.25">
      <c r="A8" s="132" t="s">
        <v>45</v>
      </c>
      <c r="B8" s="132" t="s">
        <v>46</v>
      </c>
      <c r="C8" s="133">
        <v>2010</v>
      </c>
      <c r="D8" s="131">
        <v>83.7</v>
      </c>
      <c r="E8" s="131">
        <v>86.8</v>
      </c>
      <c r="F8" s="131">
        <v>89.5</v>
      </c>
      <c r="G8" s="131">
        <v>88.3</v>
      </c>
      <c r="H8" s="131">
        <v>89.7</v>
      </c>
      <c r="I8" s="131">
        <v>89.8</v>
      </c>
      <c r="J8" s="131">
        <v>89.1</v>
      </c>
      <c r="K8" s="129">
        <v>87.6</v>
      </c>
      <c r="L8" s="59">
        <v>1.1000000000000001</v>
      </c>
    </row>
    <row r="9" spans="1:13" ht="15.75" x14ac:dyDescent="0.25">
      <c r="A9" s="132"/>
      <c r="B9" s="132"/>
      <c r="C9" s="133"/>
      <c r="D9" s="131"/>
      <c r="E9" s="131"/>
      <c r="F9" s="131"/>
      <c r="G9" s="131"/>
      <c r="H9" s="131"/>
      <c r="I9" s="131"/>
      <c r="J9" s="131"/>
      <c r="K9" s="129"/>
      <c r="L9" s="59"/>
    </row>
    <row r="10" spans="1:13" ht="15.75" x14ac:dyDescent="0.25">
      <c r="A10" s="132" t="s">
        <v>16</v>
      </c>
      <c r="B10" s="132" t="s">
        <v>15</v>
      </c>
      <c r="C10" s="133">
        <v>2010</v>
      </c>
      <c r="D10" s="134">
        <v>57.7</v>
      </c>
      <c r="E10" s="134">
        <v>69.8</v>
      </c>
      <c r="F10" s="134">
        <v>77.5</v>
      </c>
      <c r="G10" s="134">
        <v>82.8</v>
      </c>
      <c r="H10" s="134">
        <v>85.2</v>
      </c>
      <c r="I10" s="134">
        <v>88.2</v>
      </c>
      <c r="J10" s="134">
        <v>89.3</v>
      </c>
      <c r="K10" s="134">
        <v>75.8</v>
      </c>
      <c r="L10" s="59">
        <v>1.2</v>
      </c>
    </row>
    <row r="11" spans="1:13" ht="15.75" x14ac:dyDescent="0.25">
      <c r="A11" s="132" t="s">
        <v>24</v>
      </c>
      <c r="B11" s="132" t="s">
        <v>15</v>
      </c>
      <c r="C11" s="133">
        <v>2008</v>
      </c>
      <c r="D11" s="134">
        <v>80.7</v>
      </c>
      <c r="E11" s="134">
        <v>87.4</v>
      </c>
      <c r="F11" s="134">
        <v>94.3</v>
      </c>
      <c r="G11" s="134">
        <v>95.2</v>
      </c>
      <c r="H11" s="134">
        <v>96.4</v>
      </c>
      <c r="I11" s="134">
        <v>96.2</v>
      </c>
      <c r="J11" s="134">
        <v>96</v>
      </c>
      <c r="K11" s="134">
        <v>91.1</v>
      </c>
      <c r="L11" s="59">
        <v>1.2</v>
      </c>
    </row>
    <row r="12" spans="1:13" ht="15.75" x14ac:dyDescent="0.25">
      <c r="A12" s="135" t="s">
        <v>26</v>
      </c>
      <c r="B12" s="132" t="s">
        <v>15</v>
      </c>
      <c r="C12" s="136">
        <v>2005</v>
      </c>
      <c r="D12" s="137">
        <v>62.1</v>
      </c>
      <c r="E12" s="137">
        <v>73</v>
      </c>
      <c r="F12" s="137">
        <v>77.599999999999994</v>
      </c>
      <c r="G12" s="137">
        <v>78</v>
      </c>
      <c r="H12" s="137">
        <v>81.2</v>
      </c>
      <c r="I12" s="137">
        <v>81.599999999999994</v>
      </c>
      <c r="J12" s="137">
        <v>80.8</v>
      </c>
      <c r="K12" s="137">
        <v>74.3</v>
      </c>
      <c r="L12" s="59">
        <v>1.2</v>
      </c>
    </row>
    <row r="13" spans="1:13" ht="15.75" x14ac:dyDescent="0.25">
      <c r="A13" s="135" t="s">
        <v>27</v>
      </c>
      <c r="B13" s="132" t="s">
        <v>23</v>
      </c>
      <c r="C13" s="136">
        <v>2010</v>
      </c>
      <c r="D13" s="131">
        <v>77.099999999999994</v>
      </c>
      <c r="E13" s="131">
        <v>76.8</v>
      </c>
      <c r="F13" s="131">
        <v>77.5</v>
      </c>
      <c r="G13" s="131">
        <v>74.7</v>
      </c>
      <c r="H13" s="131">
        <v>73.2</v>
      </c>
      <c r="I13" s="131">
        <v>75.3</v>
      </c>
      <c r="J13" s="131">
        <v>79</v>
      </c>
      <c r="K13" s="138">
        <v>76.400000000000006</v>
      </c>
      <c r="L13" s="59">
        <v>1.2</v>
      </c>
    </row>
    <row r="14" spans="1:13" ht="15.75" x14ac:dyDescent="0.25">
      <c r="A14" s="132" t="s">
        <v>29</v>
      </c>
      <c r="B14" s="132" t="s">
        <v>15</v>
      </c>
      <c r="C14" s="133">
        <v>2005</v>
      </c>
      <c r="D14" s="134">
        <v>89.3</v>
      </c>
      <c r="E14" s="134">
        <v>94.6</v>
      </c>
      <c r="F14" s="134">
        <v>96.6</v>
      </c>
      <c r="G14" s="134">
        <v>97.4</v>
      </c>
      <c r="H14" s="134">
        <v>98.6</v>
      </c>
      <c r="I14" s="134">
        <v>98.1</v>
      </c>
      <c r="J14" s="134">
        <v>99.5</v>
      </c>
      <c r="K14" s="134">
        <v>95.6</v>
      </c>
      <c r="L14" s="59">
        <v>1.2</v>
      </c>
    </row>
    <row r="15" spans="1:13" ht="15.75" x14ac:dyDescent="0.25">
      <c r="A15" s="132" t="s">
        <v>37</v>
      </c>
      <c r="B15" s="132" t="s">
        <v>23</v>
      </c>
      <c r="C15" s="133">
        <v>2010</v>
      </c>
      <c r="D15" s="131">
        <v>87.7</v>
      </c>
      <c r="E15" s="131">
        <v>88.2</v>
      </c>
      <c r="F15" s="131">
        <v>87.9</v>
      </c>
      <c r="G15" s="131">
        <v>89.1</v>
      </c>
      <c r="H15" s="131">
        <v>90.2</v>
      </c>
      <c r="I15" s="131">
        <v>89.4</v>
      </c>
      <c r="J15" s="131">
        <v>88.5</v>
      </c>
      <c r="K15" s="129">
        <v>88.5</v>
      </c>
      <c r="L15" s="59">
        <v>1.2</v>
      </c>
    </row>
    <row r="16" spans="1:13" ht="15.75" x14ac:dyDescent="0.25">
      <c r="A16" s="132" t="s">
        <v>43</v>
      </c>
      <c r="B16" s="132" t="s">
        <v>23</v>
      </c>
      <c r="C16" s="133">
        <v>2010</v>
      </c>
      <c r="D16" s="139">
        <v>79.8</v>
      </c>
      <c r="E16" s="139">
        <v>86.9</v>
      </c>
      <c r="F16" s="139">
        <v>92.2</v>
      </c>
      <c r="G16" s="139">
        <v>93.2</v>
      </c>
      <c r="H16" s="139">
        <v>95.8</v>
      </c>
      <c r="I16" s="139">
        <v>95.3</v>
      </c>
      <c r="J16" s="139">
        <v>96.4</v>
      </c>
      <c r="K16" s="138">
        <v>88.3</v>
      </c>
      <c r="L16" s="59">
        <v>1.2</v>
      </c>
    </row>
    <row r="17" spans="1:19" ht="15.75" x14ac:dyDescent="0.25">
      <c r="A17" s="132"/>
      <c r="B17" s="132"/>
      <c r="C17" s="133"/>
      <c r="D17" s="139"/>
      <c r="E17" s="139"/>
      <c r="F17" s="139"/>
      <c r="G17" s="139"/>
      <c r="H17" s="139"/>
      <c r="I17" s="139"/>
      <c r="J17" s="139"/>
      <c r="K17" s="138"/>
      <c r="L17" s="59"/>
    </row>
    <row r="18" spans="1:19" s="126" customFormat="1" x14ac:dyDescent="0.25">
      <c r="A18" s="140" t="s">
        <v>18</v>
      </c>
      <c r="B18" s="140" t="s">
        <v>19</v>
      </c>
      <c r="C18" s="141">
        <v>2010</v>
      </c>
      <c r="D18" s="142">
        <v>17.899999999999999</v>
      </c>
      <c r="E18" s="142">
        <v>22.1</v>
      </c>
      <c r="F18" s="142">
        <v>24.5</v>
      </c>
      <c r="G18" s="142">
        <v>25.5</v>
      </c>
      <c r="H18" s="142">
        <v>28.4</v>
      </c>
      <c r="I18" s="142">
        <v>29.9</v>
      </c>
      <c r="J18" s="142">
        <v>33.799999999999997</v>
      </c>
      <c r="K18" s="143">
        <v>24.2</v>
      </c>
      <c r="L18" s="125">
        <v>2</v>
      </c>
    </row>
    <row r="19" spans="1:19" s="126" customFormat="1" x14ac:dyDescent="0.25">
      <c r="A19" s="140" t="s">
        <v>20</v>
      </c>
      <c r="B19" s="140" t="s">
        <v>19</v>
      </c>
      <c r="C19" s="141">
        <v>2010</v>
      </c>
      <c r="D19" s="142">
        <v>41.1</v>
      </c>
      <c r="E19" s="142">
        <v>43</v>
      </c>
      <c r="F19" s="142">
        <v>46.1</v>
      </c>
      <c r="G19" s="142">
        <v>45.4</v>
      </c>
      <c r="H19" s="142">
        <v>45.7</v>
      </c>
      <c r="I19" s="142">
        <v>44.6</v>
      </c>
      <c r="J19" s="142">
        <v>47.2</v>
      </c>
      <c r="K19" s="144">
        <v>44.3</v>
      </c>
      <c r="L19" s="125">
        <v>2</v>
      </c>
      <c r="M19" s="127"/>
      <c r="O19" s="127"/>
      <c r="Q19" s="127"/>
      <c r="S19" s="127"/>
    </row>
    <row r="20" spans="1:19" s="126" customFormat="1" x14ac:dyDescent="0.25">
      <c r="A20" s="140" t="s">
        <v>30</v>
      </c>
      <c r="B20" s="140" t="s">
        <v>31</v>
      </c>
      <c r="C20" s="141">
        <v>2010</v>
      </c>
      <c r="D20" s="142">
        <v>48.4</v>
      </c>
      <c r="E20" s="142">
        <v>49.2</v>
      </c>
      <c r="F20" s="142">
        <v>51</v>
      </c>
      <c r="G20" s="142">
        <v>49.8</v>
      </c>
      <c r="H20" s="142">
        <v>49</v>
      </c>
      <c r="I20" s="142">
        <v>54.1</v>
      </c>
      <c r="J20" s="142">
        <v>50.3</v>
      </c>
      <c r="K20" s="143">
        <v>49.8</v>
      </c>
      <c r="L20" s="125">
        <v>2</v>
      </c>
    </row>
    <row r="21" spans="1:19" s="126" customFormat="1" x14ac:dyDescent="0.25">
      <c r="A21" s="140" t="s">
        <v>32</v>
      </c>
      <c r="B21" s="140" t="s">
        <v>23</v>
      </c>
      <c r="C21" s="141">
        <v>2011</v>
      </c>
      <c r="D21" s="142">
        <v>4.9000000000000004</v>
      </c>
      <c r="E21" s="142">
        <v>7.5</v>
      </c>
      <c r="F21" s="142">
        <v>9.1</v>
      </c>
      <c r="G21" s="142">
        <v>9.1</v>
      </c>
      <c r="H21" s="142">
        <v>9.6999999999999993</v>
      </c>
      <c r="I21" s="142">
        <v>9.4</v>
      </c>
      <c r="J21" s="142">
        <v>10.3</v>
      </c>
      <c r="K21" s="143">
        <v>8.1</v>
      </c>
      <c r="L21" s="125">
        <v>2</v>
      </c>
    </row>
    <row r="22" spans="1:19" s="126" customFormat="1" x14ac:dyDescent="0.25">
      <c r="A22" s="140" t="s">
        <v>33</v>
      </c>
      <c r="B22" s="140" t="s">
        <v>15</v>
      </c>
      <c r="C22" s="141">
        <v>2012</v>
      </c>
      <c r="D22" s="145">
        <v>31.3</v>
      </c>
      <c r="E22" s="145">
        <v>35.1</v>
      </c>
      <c r="F22" s="145">
        <v>36.799999999999997</v>
      </c>
      <c r="G22" s="145">
        <v>40.299999999999997</v>
      </c>
      <c r="H22" s="145">
        <v>45.4</v>
      </c>
      <c r="I22" s="145">
        <v>44.6</v>
      </c>
      <c r="J22" s="145">
        <v>46.9</v>
      </c>
      <c r="K22" s="145">
        <v>38.200000000000003</v>
      </c>
      <c r="L22" s="125">
        <v>2</v>
      </c>
    </row>
    <row r="23" spans="1:19" ht="15.75" x14ac:dyDescent="0.25">
      <c r="A23" s="132" t="s">
        <v>34</v>
      </c>
      <c r="B23" s="132" t="s">
        <v>15</v>
      </c>
      <c r="C23" s="133" t="s">
        <v>35</v>
      </c>
      <c r="D23" s="134">
        <v>14.6</v>
      </c>
      <c r="E23" s="134">
        <v>21.1</v>
      </c>
      <c r="F23" s="134">
        <v>25.3</v>
      </c>
      <c r="G23" s="134">
        <v>30</v>
      </c>
      <c r="H23" s="134">
        <v>35.1</v>
      </c>
      <c r="I23" s="134">
        <v>39.799999999999997</v>
      </c>
      <c r="J23" s="134">
        <v>48.8</v>
      </c>
      <c r="K23" s="134">
        <v>27.1</v>
      </c>
      <c r="L23" s="59">
        <v>2</v>
      </c>
    </row>
    <row r="24" spans="1:19" ht="15.75" x14ac:dyDescent="0.25">
      <c r="A24" s="132" t="s">
        <v>36</v>
      </c>
      <c r="B24" s="132" t="s">
        <v>15</v>
      </c>
      <c r="C24" s="133">
        <v>2007</v>
      </c>
      <c r="D24" s="146">
        <v>35.9</v>
      </c>
      <c r="E24" s="146">
        <v>51.1</v>
      </c>
      <c r="F24" s="146">
        <v>61.3</v>
      </c>
      <c r="G24" s="146">
        <v>63.4</v>
      </c>
      <c r="H24" s="146">
        <v>66.7</v>
      </c>
      <c r="I24" s="146">
        <v>71.2</v>
      </c>
      <c r="J24" s="146">
        <v>79</v>
      </c>
      <c r="K24" s="146">
        <v>58.3</v>
      </c>
      <c r="L24" s="59">
        <v>2</v>
      </c>
    </row>
    <row r="25" spans="1:19" ht="15.75" x14ac:dyDescent="0.25">
      <c r="A25" s="132" t="s">
        <v>38</v>
      </c>
      <c r="B25" s="132" t="s">
        <v>23</v>
      </c>
      <c r="C25" s="133">
        <v>2011</v>
      </c>
      <c r="D25" s="131">
        <v>65.900000000000006</v>
      </c>
      <c r="E25" s="131">
        <v>66.2</v>
      </c>
      <c r="F25" s="131">
        <v>67.400000000000006</v>
      </c>
      <c r="G25" s="131">
        <v>71.3</v>
      </c>
      <c r="H25" s="131">
        <v>72</v>
      </c>
      <c r="I25" s="131">
        <v>76.2</v>
      </c>
      <c r="J25" s="131">
        <v>75.2</v>
      </c>
      <c r="K25" s="129">
        <v>69.400000000000006</v>
      </c>
      <c r="L25" s="59">
        <v>2</v>
      </c>
    </row>
    <row r="26" spans="1:19" ht="15.75" x14ac:dyDescent="0.25">
      <c r="A26" s="132" t="s">
        <v>40</v>
      </c>
      <c r="B26" s="132" t="s">
        <v>23</v>
      </c>
      <c r="C26" s="133">
        <v>2011</v>
      </c>
      <c r="D26" s="131">
        <v>18.7</v>
      </c>
      <c r="E26" s="131">
        <v>21.5</v>
      </c>
      <c r="F26" s="131">
        <v>26.1</v>
      </c>
      <c r="G26" s="131">
        <v>29.7</v>
      </c>
      <c r="H26" s="131">
        <v>31.5</v>
      </c>
      <c r="I26" s="131">
        <v>34.9</v>
      </c>
      <c r="J26" s="131">
        <v>38</v>
      </c>
      <c r="K26" s="129">
        <v>27</v>
      </c>
      <c r="L26" s="59">
        <v>2</v>
      </c>
    </row>
    <row r="27" spans="1:19" ht="15.75" x14ac:dyDescent="0.25">
      <c r="A27" s="132" t="s">
        <v>41</v>
      </c>
      <c r="B27" s="132" t="s">
        <v>15</v>
      </c>
      <c r="C27" s="133" t="s">
        <v>42</v>
      </c>
      <c r="D27" s="134">
        <v>24</v>
      </c>
      <c r="E27" s="134">
        <v>24.3</v>
      </c>
      <c r="F27" s="134">
        <v>26.1</v>
      </c>
      <c r="G27" s="134">
        <v>24.9</v>
      </c>
      <c r="H27" s="134">
        <v>29</v>
      </c>
      <c r="I27" s="134">
        <v>26.9</v>
      </c>
      <c r="J27" s="134">
        <v>28.5</v>
      </c>
      <c r="K27" s="134">
        <v>25.7</v>
      </c>
      <c r="L27" s="59">
        <v>2</v>
      </c>
    </row>
    <row r="28" spans="1:19" ht="15.75" x14ac:dyDescent="0.25">
      <c r="A28" s="135" t="s">
        <v>50</v>
      </c>
      <c r="B28" s="147" t="s">
        <v>15</v>
      </c>
      <c r="C28" s="136">
        <v>1997</v>
      </c>
      <c r="D28" s="148">
        <v>19.3</v>
      </c>
      <c r="E28" s="148">
        <v>22.2</v>
      </c>
      <c r="F28" s="148">
        <v>21.3</v>
      </c>
      <c r="G28" s="148">
        <v>22.9</v>
      </c>
      <c r="H28" s="148">
        <v>23.6</v>
      </c>
      <c r="I28" s="148">
        <v>25.1</v>
      </c>
      <c r="J28" s="148">
        <v>25</v>
      </c>
      <c r="K28" s="148">
        <v>22.6</v>
      </c>
      <c r="L28" s="59">
        <v>2</v>
      </c>
    </row>
    <row r="29" spans="1:19" ht="15.75" x14ac:dyDescent="0.25">
      <c r="A29" s="135"/>
      <c r="B29" s="147"/>
      <c r="C29" s="136"/>
      <c r="D29" s="148"/>
      <c r="E29" s="148"/>
      <c r="F29" s="148"/>
      <c r="G29" s="148"/>
      <c r="H29" s="148"/>
      <c r="I29" s="148"/>
      <c r="J29" s="148"/>
      <c r="K29" s="148"/>
      <c r="L29" s="59"/>
    </row>
    <row r="30" spans="1:19" ht="15.75" x14ac:dyDescent="0.25">
      <c r="A30" s="132" t="s">
        <v>14</v>
      </c>
      <c r="B30" s="132" t="s">
        <v>15</v>
      </c>
      <c r="C30" s="133">
        <v>2006</v>
      </c>
      <c r="D30" s="134">
        <v>7.9</v>
      </c>
      <c r="E30" s="134">
        <v>9.9</v>
      </c>
      <c r="F30" s="134">
        <v>13.6</v>
      </c>
      <c r="G30" s="134">
        <v>14.3</v>
      </c>
      <c r="H30" s="134">
        <v>16.3</v>
      </c>
      <c r="I30" s="134">
        <v>17</v>
      </c>
      <c r="J30" s="134">
        <v>15.8</v>
      </c>
      <c r="K30" s="134">
        <v>12.9</v>
      </c>
      <c r="L30" s="59">
        <v>3</v>
      </c>
    </row>
    <row r="31" spans="1:19" ht="15.75" x14ac:dyDescent="0.25">
      <c r="A31" s="132" t="s">
        <v>17</v>
      </c>
      <c r="B31" s="132" t="s">
        <v>15</v>
      </c>
      <c r="C31" s="133">
        <v>2004</v>
      </c>
      <c r="D31" s="146">
        <v>0.4</v>
      </c>
      <c r="E31" s="146">
        <v>2.5</v>
      </c>
      <c r="F31" s="146">
        <v>1.6</v>
      </c>
      <c r="G31" s="146">
        <v>1.1000000000000001</v>
      </c>
      <c r="H31" s="146">
        <v>1.2</v>
      </c>
      <c r="I31" s="146">
        <v>1.8</v>
      </c>
      <c r="J31" s="146">
        <v>2.4</v>
      </c>
      <c r="K31" s="146">
        <v>1.4</v>
      </c>
      <c r="L31" s="59">
        <v>3</v>
      </c>
    </row>
    <row r="32" spans="1:19" ht="15.75" x14ac:dyDescent="0.25">
      <c r="A32" s="149" t="s">
        <v>21</v>
      </c>
      <c r="B32" s="149"/>
      <c r="C32" s="149"/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1">
        <v>0</v>
      </c>
      <c r="L32" s="59">
        <v>3</v>
      </c>
    </row>
    <row r="33" spans="1:19" ht="15.75" x14ac:dyDescent="0.25">
      <c r="A33" s="132" t="s">
        <v>28</v>
      </c>
      <c r="B33" s="132" t="s">
        <v>19</v>
      </c>
      <c r="C33" s="133" t="s">
        <v>53</v>
      </c>
      <c r="D33" s="131">
        <v>1.5</v>
      </c>
      <c r="E33" s="131">
        <v>1.8</v>
      </c>
      <c r="F33" s="131">
        <v>3</v>
      </c>
      <c r="G33" s="131">
        <v>4.4000000000000004</v>
      </c>
      <c r="H33" s="131">
        <v>5.5</v>
      </c>
      <c r="I33" s="131">
        <v>6.6</v>
      </c>
      <c r="J33" s="131">
        <v>6.4</v>
      </c>
      <c r="K33" s="129">
        <v>3.8</v>
      </c>
      <c r="L33" s="59">
        <v>3</v>
      </c>
    </row>
    <row r="34" spans="1:19" ht="15.75" x14ac:dyDescent="0.25">
      <c r="A34" s="132" t="s">
        <v>39</v>
      </c>
      <c r="B34" s="132" t="s">
        <v>15</v>
      </c>
      <c r="C34" s="133">
        <v>2006</v>
      </c>
      <c r="D34" s="134">
        <v>1.9</v>
      </c>
      <c r="E34" s="134">
        <v>1.6</v>
      </c>
      <c r="F34" s="134">
        <v>2.4</v>
      </c>
      <c r="G34" s="134">
        <v>2.1</v>
      </c>
      <c r="H34" s="134">
        <v>2.9</v>
      </c>
      <c r="I34" s="134">
        <v>2.9</v>
      </c>
      <c r="J34" s="134">
        <v>2.8</v>
      </c>
      <c r="K34" s="134">
        <v>2.2000000000000002</v>
      </c>
      <c r="L34" s="59">
        <v>3</v>
      </c>
      <c r="M34" s="4"/>
      <c r="O34" s="4"/>
      <c r="Q34" s="4"/>
      <c r="S34" s="4"/>
    </row>
    <row r="35" spans="1:19" ht="15.75" x14ac:dyDescent="0.25">
      <c r="A35" s="135" t="s">
        <v>47</v>
      </c>
      <c r="B35" s="132" t="s">
        <v>15</v>
      </c>
      <c r="C35" s="133">
        <v>2010</v>
      </c>
      <c r="D35" s="134">
        <v>7.1</v>
      </c>
      <c r="E35" s="134">
        <v>11</v>
      </c>
      <c r="F35" s="134">
        <v>11.7</v>
      </c>
      <c r="G35" s="134">
        <v>19.100000000000001</v>
      </c>
      <c r="H35" s="134">
        <v>21.6</v>
      </c>
      <c r="I35" s="134">
        <v>22.2</v>
      </c>
      <c r="J35" s="134">
        <v>21.5</v>
      </c>
      <c r="K35" s="134">
        <v>14.6</v>
      </c>
      <c r="L35" s="59">
        <v>3</v>
      </c>
    </row>
    <row r="36" spans="1:19" ht="15.75" x14ac:dyDescent="0.25">
      <c r="A36" s="132" t="s">
        <v>48</v>
      </c>
      <c r="B36" s="132" t="s">
        <v>23</v>
      </c>
      <c r="C36" s="133">
        <v>2010</v>
      </c>
      <c r="D36" s="131">
        <v>1</v>
      </c>
      <c r="E36" s="131">
        <v>2.4</v>
      </c>
      <c r="F36" s="131">
        <v>3.6</v>
      </c>
      <c r="G36" s="131">
        <v>4.5999999999999996</v>
      </c>
      <c r="H36" s="131">
        <v>6.3</v>
      </c>
      <c r="I36" s="131">
        <v>5.2</v>
      </c>
      <c r="J36" s="131">
        <v>6.5</v>
      </c>
      <c r="K36" s="138">
        <v>3.8</v>
      </c>
      <c r="L36" s="59">
        <v>3</v>
      </c>
    </row>
    <row r="37" spans="1:19" ht="16.5" thickBot="1" x14ac:dyDescent="0.3">
      <c r="A37" s="150" t="s">
        <v>49</v>
      </c>
      <c r="B37" s="150" t="s">
        <v>15</v>
      </c>
      <c r="C37" s="151">
        <v>2011</v>
      </c>
      <c r="D37" s="152">
        <v>1</v>
      </c>
      <c r="E37" s="152">
        <v>0.8</v>
      </c>
      <c r="F37" s="152">
        <v>1.9</v>
      </c>
      <c r="G37" s="152">
        <v>2.1</v>
      </c>
      <c r="H37" s="152">
        <v>1.3</v>
      </c>
      <c r="I37" s="152">
        <v>1.7</v>
      </c>
      <c r="J37" s="152">
        <v>1.9</v>
      </c>
      <c r="K37" s="152">
        <v>1.4</v>
      </c>
      <c r="L37" s="64">
        <v>3</v>
      </c>
    </row>
    <row r="38" spans="1:19" ht="15.75" x14ac:dyDescent="0.25">
      <c r="A38" s="59"/>
      <c r="B38" s="59"/>
      <c r="C38" s="60"/>
      <c r="D38" s="59"/>
      <c r="E38" s="59"/>
      <c r="F38" s="59"/>
      <c r="G38" s="59"/>
      <c r="H38" s="59"/>
      <c r="I38" s="59"/>
      <c r="J38" s="59"/>
      <c r="K38" s="59"/>
      <c r="L38" s="59"/>
    </row>
    <row r="39" spans="1:19" ht="15.75" x14ac:dyDescent="0.25">
      <c r="A39" s="61" t="s">
        <v>51</v>
      </c>
      <c r="B39" s="61"/>
      <c r="C39" s="60"/>
      <c r="D39" s="59"/>
      <c r="E39" s="59"/>
      <c r="F39" s="59"/>
      <c r="G39" s="59"/>
      <c r="H39" s="59"/>
      <c r="I39" s="59"/>
      <c r="J39" s="59"/>
      <c r="K39" s="59"/>
      <c r="L39" s="59"/>
    </row>
    <row r="40" spans="1:19" ht="15.75" x14ac:dyDescent="0.25">
      <c r="A40" s="61" t="s">
        <v>52</v>
      </c>
      <c r="B40" s="61"/>
      <c r="C40" s="60"/>
      <c r="D40" s="59"/>
      <c r="E40" s="59"/>
      <c r="F40" s="59"/>
      <c r="G40" s="59"/>
      <c r="H40" s="59"/>
      <c r="I40" s="59"/>
      <c r="J40" s="59"/>
      <c r="K40" s="59"/>
      <c r="L40" s="59"/>
    </row>
    <row r="41" spans="1:19" x14ac:dyDescent="0.25">
      <c r="A41" s="155" t="s">
        <v>168</v>
      </c>
      <c r="D41" s="6"/>
      <c r="E41" s="6"/>
    </row>
    <row r="42" spans="1:19" ht="15.75" x14ac:dyDescent="0.25">
      <c r="A42"/>
      <c r="B42" s="5"/>
      <c r="C42" s="5"/>
    </row>
    <row r="43" spans="1:19" ht="15.75" x14ac:dyDescent="0.25">
      <c r="A43"/>
      <c r="B43" s="5"/>
      <c r="C43" s="5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95"/>
  <sheetViews>
    <sheetView topLeftCell="A79" zoomScale="115" zoomScaleNormal="115" workbookViewId="0">
      <selection activeCell="H25" sqref="H25"/>
    </sheetView>
  </sheetViews>
  <sheetFormatPr defaultRowHeight="15" x14ac:dyDescent="0.25"/>
  <cols>
    <col min="1" max="1" width="26.125" style="284" customWidth="1"/>
    <col min="2" max="2" width="9" style="284"/>
    <col min="3" max="3" width="9" style="283"/>
    <col min="4" max="11" width="9" style="284"/>
    <col min="12" max="16384" width="9" style="9"/>
  </cols>
  <sheetData>
    <row r="1" spans="1:13" x14ac:dyDescent="0.25">
      <c r="A1" s="8" t="s">
        <v>1100</v>
      </c>
      <c r="B1" s="8"/>
    </row>
    <row r="2" spans="1:13" x14ac:dyDescent="0.25">
      <c r="A2" s="103"/>
      <c r="B2" s="103"/>
      <c r="C2" s="104"/>
      <c r="D2" s="48"/>
      <c r="E2" s="48"/>
      <c r="F2" s="48"/>
      <c r="G2" s="48"/>
      <c r="H2" s="48"/>
      <c r="I2" s="48"/>
      <c r="J2" s="48"/>
      <c r="K2" s="48"/>
    </row>
    <row r="3" spans="1:13" x14ac:dyDescent="0.25">
      <c r="A3" s="105"/>
      <c r="B3" s="105"/>
      <c r="C3" s="106"/>
      <c r="D3" s="105"/>
      <c r="E3" s="105"/>
      <c r="F3" s="107" t="s">
        <v>0</v>
      </c>
      <c r="G3" s="108"/>
      <c r="H3" s="108"/>
      <c r="I3" s="105"/>
      <c r="J3" s="105"/>
      <c r="K3" s="105"/>
      <c r="L3" s="109"/>
      <c r="M3" s="109"/>
    </row>
    <row r="4" spans="1:13" x14ac:dyDescent="0.25">
      <c r="A4" s="10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110</v>
      </c>
      <c r="L4" s="110"/>
      <c r="M4" s="110"/>
    </row>
    <row r="5" spans="1:13" x14ac:dyDescent="0.25">
      <c r="A5" s="13" t="s">
        <v>14</v>
      </c>
      <c r="B5" s="13" t="s">
        <v>15</v>
      </c>
      <c r="C5" s="14">
        <v>2001</v>
      </c>
      <c r="D5" s="15">
        <v>12.1</v>
      </c>
      <c r="E5" s="15">
        <v>13.4</v>
      </c>
      <c r="F5" s="15">
        <v>16.899999999999999</v>
      </c>
      <c r="G5" s="15">
        <v>18.399999999999999</v>
      </c>
      <c r="H5" s="15">
        <v>18.3</v>
      </c>
      <c r="I5" s="15">
        <v>25.1</v>
      </c>
      <c r="J5" s="15">
        <v>23.7</v>
      </c>
      <c r="K5" s="15">
        <v>16.8</v>
      </c>
    </row>
    <row r="6" spans="1:13" x14ac:dyDescent="0.25">
      <c r="A6" s="13" t="s">
        <v>14</v>
      </c>
      <c r="B6" s="13" t="s">
        <v>15</v>
      </c>
      <c r="C6" s="14">
        <v>2006</v>
      </c>
      <c r="D6" s="15">
        <v>7.9</v>
      </c>
      <c r="E6" s="15">
        <v>9.9</v>
      </c>
      <c r="F6" s="15">
        <v>13.6</v>
      </c>
      <c r="G6" s="15">
        <v>14.3</v>
      </c>
      <c r="H6" s="15">
        <v>16.3</v>
      </c>
      <c r="I6" s="15">
        <v>17</v>
      </c>
      <c r="J6" s="15">
        <v>15.8</v>
      </c>
      <c r="K6" s="15">
        <v>12.9</v>
      </c>
    </row>
    <row r="7" spans="1:13" x14ac:dyDescent="0.25">
      <c r="A7" s="13" t="s">
        <v>14</v>
      </c>
      <c r="B7" s="13" t="s">
        <v>111</v>
      </c>
      <c r="C7" s="14" t="s">
        <v>112</v>
      </c>
      <c r="D7" s="15">
        <v>2</v>
      </c>
      <c r="E7" s="15">
        <v>4.2</v>
      </c>
      <c r="F7" s="15">
        <v>6.9</v>
      </c>
      <c r="G7" s="15">
        <v>9.8000000000000007</v>
      </c>
      <c r="H7" s="15">
        <v>10.4</v>
      </c>
      <c r="I7" s="15">
        <v>11.5</v>
      </c>
      <c r="J7" s="15">
        <v>12</v>
      </c>
      <c r="K7" s="15">
        <v>7</v>
      </c>
    </row>
    <row r="8" spans="1:13" x14ac:dyDescent="0.25">
      <c r="A8" s="13" t="s">
        <v>16</v>
      </c>
      <c r="B8" s="13" t="s">
        <v>15</v>
      </c>
      <c r="C8" s="14" t="s">
        <v>72</v>
      </c>
      <c r="D8" s="15">
        <v>64.2</v>
      </c>
      <c r="E8" s="15">
        <v>70.7</v>
      </c>
      <c r="F8" s="15">
        <v>75</v>
      </c>
      <c r="G8" s="15">
        <v>73.7</v>
      </c>
      <c r="H8" s="15">
        <v>74.099999999999994</v>
      </c>
      <c r="I8" s="15">
        <v>76.7</v>
      </c>
      <c r="J8" s="15">
        <v>74.099999999999994</v>
      </c>
      <c r="K8" s="15">
        <v>71.599999999999994</v>
      </c>
    </row>
    <row r="9" spans="1:13" x14ac:dyDescent="0.25">
      <c r="A9" s="13" t="s">
        <v>16</v>
      </c>
      <c r="B9" s="13" t="s">
        <v>15</v>
      </c>
      <c r="C9" s="14">
        <v>2003</v>
      </c>
      <c r="D9" s="15">
        <v>65</v>
      </c>
      <c r="E9" s="15">
        <v>76.2</v>
      </c>
      <c r="F9" s="15">
        <v>79.2</v>
      </c>
      <c r="G9" s="15">
        <v>79.400000000000006</v>
      </c>
      <c r="H9" s="15">
        <v>81.599999999999994</v>
      </c>
      <c r="I9" s="15">
        <v>83.1</v>
      </c>
      <c r="J9" s="15">
        <v>83.6</v>
      </c>
      <c r="K9" s="15">
        <v>76.599999999999994</v>
      </c>
    </row>
    <row r="10" spans="1:13" x14ac:dyDescent="0.25">
      <c r="A10" s="13" t="s">
        <v>16</v>
      </c>
      <c r="B10" s="13" t="s">
        <v>15</v>
      </c>
      <c r="C10" s="14">
        <v>2010</v>
      </c>
      <c r="D10" s="15">
        <v>57.7</v>
      </c>
      <c r="E10" s="15">
        <v>69.8</v>
      </c>
      <c r="F10" s="15">
        <v>77.5</v>
      </c>
      <c r="G10" s="15">
        <v>82.8</v>
      </c>
      <c r="H10" s="15">
        <v>85.2</v>
      </c>
      <c r="I10" s="15">
        <v>88.2</v>
      </c>
      <c r="J10" s="15">
        <v>89.3</v>
      </c>
      <c r="K10" s="15">
        <v>75.8</v>
      </c>
    </row>
    <row r="11" spans="1:13" x14ac:dyDescent="0.25">
      <c r="A11" s="13" t="s">
        <v>17</v>
      </c>
      <c r="B11" s="13" t="s">
        <v>15</v>
      </c>
      <c r="C11" s="14">
        <v>2004</v>
      </c>
      <c r="D11" s="16">
        <v>0.4</v>
      </c>
      <c r="E11" s="16">
        <v>2.5</v>
      </c>
      <c r="F11" s="16">
        <v>1.6</v>
      </c>
      <c r="G11" s="16">
        <v>1.1000000000000001</v>
      </c>
      <c r="H11" s="16">
        <v>1.2</v>
      </c>
      <c r="I11" s="16">
        <v>1.8</v>
      </c>
      <c r="J11" s="16">
        <v>2.4</v>
      </c>
      <c r="K11" s="16">
        <v>1.4</v>
      </c>
    </row>
    <row r="12" spans="1:13" x14ac:dyDescent="0.25">
      <c r="A12" s="13" t="s">
        <v>18</v>
      </c>
      <c r="B12" s="13" t="s">
        <v>15</v>
      </c>
      <c r="C12" s="14" t="s">
        <v>73</v>
      </c>
      <c r="D12" s="16">
        <v>34.6</v>
      </c>
      <c r="E12" s="16">
        <v>42.7</v>
      </c>
      <c r="F12" s="16">
        <v>44.3</v>
      </c>
      <c r="G12" s="16">
        <v>44.1</v>
      </c>
      <c r="H12" s="16">
        <v>47.5</v>
      </c>
      <c r="I12" s="16">
        <v>51.4</v>
      </c>
      <c r="J12" s="16">
        <v>53.1</v>
      </c>
      <c r="K12" s="16">
        <v>43.4</v>
      </c>
    </row>
    <row r="13" spans="1:13" x14ac:dyDescent="0.25">
      <c r="A13" s="13" t="s">
        <v>18</v>
      </c>
      <c r="B13" s="13" t="s">
        <v>15</v>
      </c>
      <c r="C13" s="14">
        <v>2000</v>
      </c>
      <c r="D13" s="17">
        <v>27.2</v>
      </c>
      <c r="E13" s="17">
        <v>33.799999999999997</v>
      </c>
      <c r="F13" s="17">
        <v>35.6</v>
      </c>
      <c r="G13" s="17">
        <v>39.9</v>
      </c>
      <c r="H13" s="17">
        <v>43.3</v>
      </c>
      <c r="I13" s="17">
        <v>41.5</v>
      </c>
      <c r="J13" s="17">
        <v>41.9</v>
      </c>
      <c r="K13" s="17">
        <v>35.9</v>
      </c>
    </row>
    <row r="14" spans="1:13" x14ac:dyDescent="0.25">
      <c r="A14" s="13" t="s">
        <v>18</v>
      </c>
      <c r="B14" s="13" t="s">
        <v>19</v>
      </c>
      <c r="C14" s="14">
        <v>2010</v>
      </c>
      <c r="D14" s="18">
        <v>17.899999999999999</v>
      </c>
      <c r="E14" s="18">
        <v>22.1</v>
      </c>
      <c r="F14" s="18">
        <v>24.5</v>
      </c>
      <c r="G14" s="18">
        <v>25.5</v>
      </c>
      <c r="H14" s="18">
        <v>28.4</v>
      </c>
      <c r="I14" s="18">
        <v>29.9</v>
      </c>
      <c r="J14" s="18">
        <v>33.799999999999997</v>
      </c>
      <c r="K14" s="4">
        <v>24.2</v>
      </c>
    </row>
    <row r="15" spans="1:13" x14ac:dyDescent="0.25">
      <c r="A15" s="13" t="s">
        <v>20</v>
      </c>
      <c r="B15" s="13" t="s">
        <v>15</v>
      </c>
      <c r="C15" s="14">
        <v>2000</v>
      </c>
      <c r="D15" s="17">
        <v>41.6</v>
      </c>
      <c r="E15" s="17">
        <v>43.9</v>
      </c>
      <c r="F15" s="17">
        <v>44.4</v>
      </c>
      <c r="G15" s="17">
        <v>46.5</v>
      </c>
      <c r="H15" s="17">
        <v>45</v>
      </c>
      <c r="I15" s="17">
        <v>45.2</v>
      </c>
      <c r="J15" s="17">
        <v>51.5</v>
      </c>
      <c r="K15" s="17">
        <v>44.9</v>
      </c>
    </row>
    <row r="16" spans="1:13" x14ac:dyDescent="0.25">
      <c r="A16" s="13" t="s">
        <v>20</v>
      </c>
      <c r="B16" s="13" t="s">
        <v>15</v>
      </c>
      <c r="C16" s="14">
        <v>2004</v>
      </c>
      <c r="D16" s="16">
        <v>43.4</v>
      </c>
      <c r="E16" s="16">
        <v>45.8</v>
      </c>
      <c r="F16" s="16">
        <v>45.2</v>
      </c>
      <c r="G16" s="16">
        <v>43.5</v>
      </c>
      <c r="H16" s="16">
        <v>46.2</v>
      </c>
      <c r="I16" s="16">
        <v>46.1</v>
      </c>
      <c r="J16" s="16">
        <v>45.9</v>
      </c>
      <c r="K16" s="16">
        <v>44.9</v>
      </c>
    </row>
    <row r="17" spans="1:11" x14ac:dyDescent="0.25">
      <c r="A17" s="13" t="s">
        <v>20</v>
      </c>
      <c r="B17" s="13" t="s">
        <v>19</v>
      </c>
      <c r="C17" s="14">
        <v>2010</v>
      </c>
      <c r="D17" s="18">
        <v>41.1</v>
      </c>
      <c r="E17" s="18">
        <v>43</v>
      </c>
      <c r="F17" s="18">
        <v>46.1</v>
      </c>
      <c r="G17" s="18">
        <v>45.4</v>
      </c>
      <c r="H17" s="18">
        <v>45.7</v>
      </c>
      <c r="I17" s="18">
        <v>44.6</v>
      </c>
      <c r="J17" s="18">
        <v>47.2</v>
      </c>
      <c r="K17" s="19">
        <v>44.3</v>
      </c>
    </row>
    <row r="18" spans="1:11" x14ac:dyDescent="0.25">
      <c r="A18" s="13" t="s">
        <v>74</v>
      </c>
      <c r="B18" s="13" t="s">
        <v>15</v>
      </c>
      <c r="C18" s="14">
        <v>1994</v>
      </c>
      <c r="D18" s="15">
        <v>35.299999999999997</v>
      </c>
      <c r="E18" s="15">
        <v>42.2</v>
      </c>
      <c r="F18" s="15">
        <v>47.7</v>
      </c>
      <c r="G18" s="15">
        <v>47.1</v>
      </c>
      <c r="H18" s="15">
        <v>43.7</v>
      </c>
      <c r="I18" s="15">
        <v>44.8</v>
      </c>
      <c r="J18" s="15">
        <v>44.3</v>
      </c>
      <c r="K18" s="15">
        <v>42.7</v>
      </c>
    </row>
    <row r="19" spans="1:11" x14ac:dyDescent="0.25">
      <c r="A19" s="13" t="s">
        <v>74</v>
      </c>
      <c r="B19" s="13" t="s">
        <v>15</v>
      </c>
      <c r="C19" s="14" t="s">
        <v>72</v>
      </c>
      <c r="D19" s="15">
        <v>41.2</v>
      </c>
      <c r="E19" s="15">
        <v>42.7</v>
      </c>
      <c r="F19" s="15">
        <v>42.4</v>
      </c>
      <c r="G19" s="15">
        <v>49</v>
      </c>
      <c r="H19" s="15">
        <v>44.5</v>
      </c>
      <c r="I19" s="15">
        <v>51.4</v>
      </c>
      <c r="J19" s="15">
        <v>51</v>
      </c>
      <c r="K19" s="15">
        <v>44.5</v>
      </c>
    </row>
    <row r="20" spans="1:11" x14ac:dyDescent="0.25">
      <c r="A20" s="13" t="s">
        <v>74</v>
      </c>
      <c r="B20" s="13" t="s">
        <v>19</v>
      </c>
      <c r="C20" s="14">
        <v>2006</v>
      </c>
      <c r="D20" s="18">
        <v>28</v>
      </c>
      <c r="E20" s="18">
        <v>33.5</v>
      </c>
      <c r="F20" s="18">
        <v>37.6</v>
      </c>
      <c r="G20" s="18">
        <v>42.8</v>
      </c>
      <c r="H20" s="18">
        <v>43.8</v>
      </c>
      <c r="I20" s="18">
        <v>40.799999999999997</v>
      </c>
      <c r="J20" s="18">
        <v>39.700000000000003</v>
      </c>
      <c r="K20" s="4">
        <v>36.4</v>
      </c>
    </row>
    <row r="21" spans="1:11" x14ac:dyDescent="0.25">
      <c r="A21" s="13" t="s">
        <v>74</v>
      </c>
      <c r="B21" s="13" t="s">
        <v>15</v>
      </c>
      <c r="C21" s="14">
        <v>2012</v>
      </c>
      <c r="D21" s="15">
        <v>31.3</v>
      </c>
      <c r="E21" s="15">
        <v>35.1</v>
      </c>
      <c r="F21" s="15">
        <v>36.799999999999997</v>
      </c>
      <c r="G21" s="15">
        <v>40.299999999999997</v>
      </c>
      <c r="H21" s="15">
        <v>45.4</v>
      </c>
      <c r="I21" s="15">
        <v>44.6</v>
      </c>
      <c r="J21" s="15">
        <v>46.9</v>
      </c>
      <c r="K21" s="15">
        <v>38.200000000000003</v>
      </c>
    </row>
    <row r="22" spans="1:11" x14ac:dyDescent="0.25">
      <c r="A22" s="33" t="s">
        <v>21</v>
      </c>
      <c r="B22" s="33" t="s">
        <v>75</v>
      </c>
      <c r="C22" s="111">
        <v>1998</v>
      </c>
      <c r="D22" s="15"/>
      <c r="E22" s="15"/>
      <c r="F22" s="15"/>
      <c r="G22" s="15"/>
      <c r="H22" s="15"/>
      <c r="I22" s="15"/>
      <c r="J22" s="15"/>
      <c r="K22" s="17">
        <v>5</v>
      </c>
    </row>
    <row r="23" spans="1:11" x14ac:dyDescent="0.25">
      <c r="A23" s="33" t="s">
        <v>22</v>
      </c>
      <c r="B23" s="33" t="s">
        <v>1128</v>
      </c>
      <c r="C23" s="111">
        <v>1991</v>
      </c>
      <c r="D23" s="15"/>
      <c r="E23" s="15"/>
      <c r="F23" s="15"/>
      <c r="G23" s="15"/>
      <c r="H23" s="15"/>
      <c r="I23" s="15"/>
      <c r="J23" s="15"/>
      <c r="K23" s="17">
        <v>98</v>
      </c>
    </row>
    <row r="24" spans="1:11" x14ac:dyDescent="0.25">
      <c r="A24" s="20" t="s">
        <v>22</v>
      </c>
      <c r="B24" s="17" t="s">
        <v>23</v>
      </c>
      <c r="C24" s="35">
        <v>2006</v>
      </c>
      <c r="D24" s="21">
        <v>89.5</v>
      </c>
      <c r="E24" s="21">
        <v>93.7</v>
      </c>
      <c r="F24" s="21">
        <v>93.3</v>
      </c>
      <c r="G24" s="21">
        <v>95.9</v>
      </c>
      <c r="H24" s="21">
        <v>94.7</v>
      </c>
      <c r="I24" s="21">
        <v>93.1</v>
      </c>
      <c r="J24" s="21">
        <v>94.4</v>
      </c>
      <c r="K24" s="17">
        <v>93.1</v>
      </c>
    </row>
    <row r="25" spans="1:11" x14ac:dyDescent="0.25">
      <c r="A25" s="13" t="s">
        <v>76</v>
      </c>
      <c r="B25" s="13" t="s">
        <v>15</v>
      </c>
      <c r="C25" s="14">
        <v>1995</v>
      </c>
      <c r="D25" s="15">
        <v>98.1</v>
      </c>
      <c r="E25" s="15">
        <v>98.3</v>
      </c>
      <c r="F25" s="15">
        <v>97</v>
      </c>
      <c r="G25" s="15">
        <v>95.8</v>
      </c>
      <c r="H25" s="15">
        <v>96.7</v>
      </c>
      <c r="I25" s="15">
        <v>97.2</v>
      </c>
      <c r="J25" s="15">
        <v>96.8</v>
      </c>
      <c r="K25" s="15">
        <v>97</v>
      </c>
    </row>
    <row r="26" spans="1:11" x14ac:dyDescent="0.25">
      <c r="A26" s="13" t="s">
        <v>76</v>
      </c>
      <c r="B26" s="13" t="s">
        <v>15</v>
      </c>
      <c r="C26" s="14">
        <v>2000</v>
      </c>
      <c r="D26" s="15">
        <v>99.1</v>
      </c>
      <c r="E26" s="15">
        <v>97.4</v>
      </c>
      <c r="F26" s="15">
        <v>97.2</v>
      </c>
      <c r="G26" s="15">
        <v>96.7</v>
      </c>
      <c r="H26" s="15">
        <v>97.4</v>
      </c>
      <c r="I26" s="15">
        <v>96.9</v>
      </c>
      <c r="J26" s="15">
        <v>97.9</v>
      </c>
      <c r="K26" s="15">
        <v>97.3</v>
      </c>
    </row>
    <row r="27" spans="1:11" x14ac:dyDescent="0.25">
      <c r="A27" s="13" t="s">
        <v>24</v>
      </c>
      <c r="B27" s="13" t="s">
        <v>15</v>
      </c>
      <c r="C27" s="14">
        <v>2003</v>
      </c>
      <c r="D27" s="17">
        <v>96.8</v>
      </c>
      <c r="E27" s="17">
        <v>97.4</v>
      </c>
      <c r="F27" s="17">
        <v>97.3</v>
      </c>
      <c r="G27" s="17">
        <v>96.5</v>
      </c>
      <c r="H27" s="17">
        <v>96.4</v>
      </c>
      <c r="I27" s="17">
        <v>96.5</v>
      </c>
      <c r="J27" s="17">
        <v>98</v>
      </c>
      <c r="K27" s="17">
        <v>97</v>
      </c>
    </row>
    <row r="28" spans="1:11" x14ac:dyDescent="0.25">
      <c r="A28" s="13" t="s">
        <v>76</v>
      </c>
      <c r="B28" s="13" t="s">
        <v>15</v>
      </c>
      <c r="C28" s="14">
        <v>2005</v>
      </c>
      <c r="D28" s="15">
        <v>96.6</v>
      </c>
      <c r="E28" s="15">
        <v>95.9</v>
      </c>
      <c r="F28" s="15">
        <v>95.1</v>
      </c>
      <c r="G28" s="15">
        <v>95.9</v>
      </c>
      <c r="H28" s="15">
        <v>95.9</v>
      </c>
      <c r="I28" s="15">
        <v>96</v>
      </c>
      <c r="J28" s="15">
        <v>96.3</v>
      </c>
      <c r="K28" s="15">
        <v>95.8</v>
      </c>
    </row>
    <row r="29" spans="1:11" x14ac:dyDescent="0.25">
      <c r="A29" s="13" t="s">
        <v>24</v>
      </c>
      <c r="B29" s="13" t="s">
        <v>15</v>
      </c>
      <c r="C29" s="14">
        <v>2008</v>
      </c>
      <c r="D29" s="15">
        <v>80.7</v>
      </c>
      <c r="E29" s="15">
        <v>87.4</v>
      </c>
      <c r="F29" s="15">
        <v>94.3</v>
      </c>
      <c r="G29" s="15">
        <v>95.2</v>
      </c>
      <c r="H29" s="15">
        <v>96.4</v>
      </c>
      <c r="I29" s="15">
        <v>96.2</v>
      </c>
      <c r="J29" s="15">
        <v>96</v>
      </c>
      <c r="K29" s="15">
        <v>91.1</v>
      </c>
    </row>
    <row r="30" spans="1:11" x14ac:dyDescent="0.25">
      <c r="A30" s="13" t="s">
        <v>24</v>
      </c>
      <c r="B30" s="13" t="s">
        <v>15</v>
      </c>
      <c r="C30" s="14">
        <v>2014</v>
      </c>
      <c r="D30" s="17">
        <v>87.6</v>
      </c>
      <c r="E30" s="17">
        <v>87.5</v>
      </c>
      <c r="F30" s="17">
        <v>90</v>
      </c>
      <c r="G30" s="17">
        <v>93.3</v>
      </c>
      <c r="H30" s="17">
        <v>94.8</v>
      </c>
      <c r="I30" s="17">
        <v>95.1</v>
      </c>
      <c r="J30" s="17">
        <v>95</v>
      </c>
      <c r="K30" s="17">
        <v>92.3</v>
      </c>
    </row>
    <row r="31" spans="1:11" x14ac:dyDescent="0.25">
      <c r="A31" s="13" t="s">
        <v>25</v>
      </c>
      <c r="B31" s="13" t="s">
        <v>15</v>
      </c>
      <c r="C31" s="14">
        <v>1995</v>
      </c>
      <c r="D31" s="15">
        <v>90.4</v>
      </c>
      <c r="E31" s="15">
        <v>94.4</v>
      </c>
      <c r="F31" s="15">
        <v>94.9</v>
      </c>
      <c r="G31" s="15">
        <v>95.6</v>
      </c>
      <c r="H31" s="15">
        <v>97</v>
      </c>
      <c r="I31" s="15">
        <v>95.9</v>
      </c>
      <c r="J31" s="15">
        <v>97.1</v>
      </c>
      <c r="K31" s="15">
        <v>94.5</v>
      </c>
    </row>
    <row r="32" spans="1:11" x14ac:dyDescent="0.25">
      <c r="A32" s="13" t="s">
        <v>25</v>
      </c>
      <c r="B32" s="13" t="s">
        <v>15</v>
      </c>
      <c r="C32" s="14">
        <v>2002</v>
      </c>
      <c r="D32" s="15">
        <v>78.400000000000006</v>
      </c>
      <c r="E32" s="15">
        <v>87.9</v>
      </c>
      <c r="F32" s="15">
        <v>90.9</v>
      </c>
      <c r="G32" s="15">
        <v>93.4</v>
      </c>
      <c r="H32" s="15">
        <v>92.7</v>
      </c>
      <c r="I32" s="15">
        <v>94.1</v>
      </c>
      <c r="J32" s="15">
        <v>95.2</v>
      </c>
      <c r="K32" s="15">
        <v>88.7</v>
      </c>
    </row>
    <row r="33" spans="1:19" x14ac:dyDescent="0.25">
      <c r="A33" s="24" t="s">
        <v>26</v>
      </c>
      <c r="B33" s="13" t="s">
        <v>15</v>
      </c>
      <c r="C33" s="22">
        <v>2000</v>
      </c>
      <c r="D33" s="23">
        <v>70.7</v>
      </c>
      <c r="E33" s="23">
        <v>78.3</v>
      </c>
      <c r="F33" s="23">
        <v>81.400000000000006</v>
      </c>
      <c r="G33" s="23">
        <v>86.1</v>
      </c>
      <c r="H33" s="23">
        <v>83.6</v>
      </c>
      <c r="I33" s="23">
        <v>85.8</v>
      </c>
      <c r="J33" s="23">
        <v>86.8</v>
      </c>
      <c r="K33" s="23">
        <v>79.900000000000006</v>
      </c>
    </row>
    <row r="34" spans="1:19" x14ac:dyDescent="0.25">
      <c r="A34" s="24" t="s">
        <v>26</v>
      </c>
      <c r="B34" s="13" t="s">
        <v>15</v>
      </c>
      <c r="C34" s="22">
        <v>2005</v>
      </c>
      <c r="D34" s="23">
        <v>62.1</v>
      </c>
      <c r="E34" s="23">
        <v>73</v>
      </c>
      <c r="F34" s="23">
        <v>77.599999999999994</v>
      </c>
      <c r="G34" s="23">
        <v>78</v>
      </c>
      <c r="H34" s="23">
        <v>81.2</v>
      </c>
      <c r="I34" s="23">
        <v>81.599999999999994</v>
      </c>
      <c r="J34" s="23">
        <v>80.8</v>
      </c>
      <c r="K34" s="23">
        <v>74.3</v>
      </c>
    </row>
    <row r="35" spans="1:19" x14ac:dyDescent="0.25">
      <c r="A35" s="285" t="s">
        <v>27</v>
      </c>
      <c r="B35" s="25" t="s">
        <v>86</v>
      </c>
      <c r="C35" s="26">
        <v>1985</v>
      </c>
      <c r="D35" s="27"/>
      <c r="E35" s="27"/>
      <c r="F35" s="27"/>
      <c r="G35" s="27"/>
      <c r="H35" s="27"/>
      <c r="I35" s="27"/>
      <c r="J35" s="27"/>
      <c r="K35" s="286">
        <v>79</v>
      </c>
    </row>
    <row r="36" spans="1:19" x14ac:dyDescent="0.25">
      <c r="A36" s="7" t="s">
        <v>27</v>
      </c>
      <c r="B36" s="28" t="s">
        <v>23</v>
      </c>
      <c r="C36" s="29">
        <v>2010</v>
      </c>
      <c r="D36" s="18">
        <v>77.099999999999994</v>
      </c>
      <c r="E36" s="18">
        <v>76.8</v>
      </c>
      <c r="F36" s="18">
        <v>77.5</v>
      </c>
      <c r="G36" s="18">
        <v>74.7</v>
      </c>
      <c r="H36" s="18">
        <v>73.2</v>
      </c>
      <c r="I36" s="18">
        <v>75.3</v>
      </c>
      <c r="J36" s="18">
        <v>79</v>
      </c>
      <c r="K36" s="19">
        <v>76.400000000000006</v>
      </c>
    </row>
    <row r="37" spans="1:19" x14ac:dyDescent="0.25">
      <c r="A37" s="7" t="s">
        <v>27</v>
      </c>
      <c r="B37" s="28" t="s">
        <v>15</v>
      </c>
      <c r="C37" s="29">
        <v>2013</v>
      </c>
      <c r="D37" s="18">
        <v>76.3</v>
      </c>
      <c r="E37" s="18">
        <v>74.099999999999994</v>
      </c>
      <c r="F37" s="18">
        <v>73.5</v>
      </c>
      <c r="G37" s="18">
        <v>73.900000000000006</v>
      </c>
      <c r="H37" s="18">
        <v>76.8</v>
      </c>
      <c r="I37" s="18">
        <v>74.900000000000006</v>
      </c>
      <c r="J37" s="18">
        <v>75.900000000000006</v>
      </c>
      <c r="K37" s="19">
        <v>74.900000000000006</v>
      </c>
    </row>
    <row r="38" spans="1:19" x14ac:dyDescent="0.25">
      <c r="A38" s="13" t="s">
        <v>28</v>
      </c>
      <c r="B38" s="13" t="s">
        <v>15</v>
      </c>
      <c r="C38" s="14">
        <v>2003</v>
      </c>
      <c r="D38" s="16">
        <v>3.3</v>
      </c>
      <c r="E38" s="16">
        <v>3.8</v>
      </c>
      <c r="F38" s="16">
        <v>6.4</v>
      </c>
      <c r="G38" s="16">
        <v>6.3</v>
      </c>
      <c r="H38" s="16">
        <v>6.7</v>
      </c>
      <c r="I38" s="16">
        <v>5.5</v>
      </c>
      <c r="J38" s="16">
        <v>7.9</v>
      </c>
      <c r="K38" s="16">
        <v>5.4</v>
      </c>
    </row>
    <row r="39" spans="1:19" x14ac:dyDescent="0.25">
      <c r="A39" s="13" t="s">
        <v>28</v>
      </c>
      <c r="B39" s="13" t="s">
        <v>19</v>
      </c>
      <c r="C39" s="14" t="s">
        <v>77</v>
      </c>
      <c r="D39" s="21">
        <v>1.5</v>
      </c>
      <c r="E39" s="21">
        <v>1.8</v>
      </c>
      <c r="F39" s="21">
        <v>3</v>
      </c>
      <c r="G39" s="21">
        <v>4.4000000000000004</v>
      </c>
      <c r="H39" s="21">
        <v>5.5</v>
      </c>
      <c r="I39" s="21">
        <v>6.6</v>
      </c>
      <c r="J39" s="21">
        <v>6.4</v>
      </c>
      <c r="K39" s="17">
        <v>3.8</v>
      </c>
      <c r="M39" s="4"/>
      <c r="O39" s="4"/>
      <c r="Q39" s="4"/>
      <c r="S39" s="4"/>
    </row>
    <row r="40" spans="1:19" x14ac:dyDescent="0.25">
      <c r="A40" s="13" t="s">
        <v>29</v>
      </c>
      <c r="B40" s="13" t="s">
        <v>15</v>
      </c>
      <c r="C40" s="14">
        <v>1999</v>
      </c>
      <c r="D40" s="15">
        <v>96.6</v>
      </c>
      <c r="E40" s="15">
        <v>98.5</v>
      </c>
      <c r="F40" s="15">
        <v>99.1</v>
      </c>
      <c r="G40" s="15">
        <v>99.1</v>
      </c>
      <c r="H40" s="15">
        <v>99.1</v>
      </c>
      <c r="I40" s="15">
        <v>99.3</v>
      </c>
      <c r="J40" s="15">
        <v>99.5</v>
      </c>
      <c r="K40" s="15">
        <v>98.6</v>
      </c>
    </row>
    <row r="41" spans="1:19" x14ac:dyDescent="0.25">
      <c r="A41" s="13" t="s">
        <v>29</v>
      </c>
      <c r="B41" s="13" t="s">
        <v>15</v>
      </c>
      <c r="C41" s="14">
        <v>2005</v>
      </c>
      <c r="D41" s="15">
        <v>89.3</v>
      </c>
      <c r="E41" s="15">
        <v>94.6</v>
      </c>
      <c r="F41" s="15">
        <v>96.6</v>
      </c>
      <c r="G41" s="15">
        <v>97.4</v>
      </c>
      <c r="H41" s="15">
        <v>98.6</v>
      </c>
      <c r="I41" s="15">
        <v>98.1</v>
      </c>
      <c r="J41" s="15">
        <v>99.5</v>
      </c>
      <c r="K41" s="15">
        <v>95.6</v>
      </c>
    </row>
    <row r="42" spans="1:19" x14ac:dyDescent="0.25">
      <c r="A42" s="13" t="s">
        <v>29</v>
      </c>
      <c r="B42" s="13" t="s">
        <v>23</v>
      </c>
      <c r="C42" s="14">
        <v>2012</v>
      </c>
      <c r="D42" s="15">
        <v>94</v>
      </c>
      <c r="E42" s="15">
        <v>94.9</v>
      </c>
      <c r="F42" s="15">
        <v>97.2</v>
      </c>
      <c r="G42" s="15">
        <v>98.3</v>
      </c>
      <c r="H42" s="15">
        <v>98.5</v>
      </c>
      <c r="I42" s="15">
        <v>98.8</v>
      </c>
      <c r="J42" s="15">
        <v>99.8</v>
      </c>
      <c r="K42" s="15">
        <v>96.9</v>
      </c>
    </row>
    <row r="43" spans="1:19" x14ac:dyDescent="0.25">
      <c r="A43" s="13" t="s">
        <v>30</v>
      </c>
      <c r="B43" s="33" t="s">
        <v>75</v>
      </c>
      <c r="C43" s="111">
        <v>1998</v>
      </c>
      <c r="D43" s="20"/>
      <c r="E43" s="15"/>
      <c r="F43" s="15"/>
      <c r="G43" s="15"/>
      <c r="H43" s="15"/>
      <c r="I43" s="15"/>
      <c r="J43" s="15"/>
      <c r="K43" s="17">
        <v>50</v>
      </c>
    </row>
    <row r="44" spans="1:19" x14ac:dyDescent="0.25">
      <c r="A44" s="13" t="s">
        <v>30</v>
      </c>
      <c r="B44" s="13" t="s">
        <v>31</v>
      </c>
      <c r="C44" s="14">
        <v>2010</v>
      </c>
      <c r="D44" s="18">
        <v>48.4</v>
      </c>
      <c r="E44" s="18">
        <v>49.2</v>
      </c>
      <c r="F44" s="18">
        <v>51</v>
      </c>
      <c r="G44" s="18">
        <v>49.8</v>
      </c>
      <c r="H44" s="18">
        <v>49</v>
      </c>
      <c r="I44" s="18">
        <v>54.1</v>
      </c>
      <c r="J44" s="18">
        <v>50.3</v>
      </c>
      <c r="K44" s="4">
        <v>49.8</v>
      </c>
    </row>
    <row r="45" spans="1:19" x14ac:dyDescent="0.25">
      <c r="A45" s="13" t="s">
        <v>30</v>
      </c>
      <c r="B45" s="13" t="s">
        <v>23</v>
      </c>
      <c r="C45" s="14">
        <v>2014</v>
      </c>
      <c r="D45" s="18"/>
      <c r="E45" s="18"/>
      <c r="F45" s="18"/>
      <c r="G45" s="18"/>
      <c r="H45" s="18"/>
      <c r="I45" s="18"/>
      <c r="J45" s="18"/>
      <c r="K45" s="4">
        <v>44.9</v>
      </c>
    </row>
    <row r="46" spans="1:19" x14ac:dyDescent="0.25">
      <c r="A46" s="28" t="s">
        <v>32</v>
      </c>
      <c r="B46" s="28" t="s">
        <v>23</v>
      </c>
      <c r="C46" s="30">
        <v>2011</v>
      </c>
      <c r="D46" s="18">
        <v>4.9000000000000004</v>
      </c>
      <c r="E46" s="18">
        <v>7.5</v>
      </c>
      <c r="F46" s="18">
        <v>9.1</v>
      </c>
      <c r="G46" s="18">
        <v>9.1</v>
      </c>
      <c r="H46" s="18">
        <v>9.6999999999999993</v>
      </c>
      <c r="I46" s="18">
        <v>9.4</v>
      </c>
      <c r="J46" s="18">
        <v>10.3</v>
      </c>
      <c r="K46" s="4">
        <v>8.1</v>
      </c>
    </row>
    <row r="47" spans="1:19" x14ac:dyDescent="0.25">
      <c r="A47" s="13" t="s">
        <v>34</v>
      </c>
      <c r="B47" s="13" t="s">
        <v>15</v>
      </c>
      <c r="C47" s="14">
        <v>1998</v>
      </c>
      <c r="D47" s="15">
        <v>26</v>
      </c>
      <c r="E47" s="15">
        <v>32.200000000000003</v>
      </c>
      <c r="F47" s="15">
        <v>40.4</v>
      </c>
      <c r="G47" s="15">
        <v>40.9</v>
      </c>
      <c r="H47" s="15">
        <v>49.3</v>
      </c>
      <c r="I47" s="15">
        <v>47.4</v>
      </c>
      <c r="J47" s="15">
        <v>47.5</v>
      </c>
      <c r="K47" s="15">
        <v>37.6</v>
      </c>
    </row>
    <row r="48" spans="1:19" x14ac:dyDescent="0.25">
      <c r="A48" s="13" t="s">
        <v>34</v>
      </c>
      <c r="B48" s="13" t="s">
        <v>15</v>
      </c>
      <c r="C48" s="14">
        <v>2003</v>
      </c>
      <c r="D48" s="15">
        <v>20.3</v>
      </c>
      <c r="E48" s="15">
        <v>24.8</v>
      </c>
      <c r="F48" s="15">
        <v>33</v>
      </c>
      <c r="G48" s="15">
        <v>38.1</v>
      </c>
      <c r="H48" s="15">
        <v>39.700000000000003</v>
      </c>
      <c r="I48" s="15">
        <v>47.5</v>
      </c>
      <c r="J48" s="15">
        <v>47.7</v>
      </c>
      <c r="K48" s="15">
        <v>32.200000000000003</v>
      </c>
    </row>
    <row r="49" spans="1:11" x14ac:dyDescent="0.25">
      <c r="A49" s="13" t="s">
        <v>34</v>
      </c>
      <c r="B49" s="13" t="s">
        <v>15</v>
      </c>
      <c r="C49" s="14" t="s">
        <v>35</v>
      </c>
      <c r="D49" s="15">
        <v>14.6</v>
      </c>
      <c r="E49" s="15">
        <v>21.1</v>
      </c>
      <c r="F49" s="15">
        <v>25.3</v>
      </c>
      <c r="G49" s="15">
        <v>30</v>
      </c>
      <c r="H49" s="15">
        <v>35.1</v>
      </c>
      <c r="I49" s="15">
        <v>39.799999999999997</v>
      </c>
      <c r="J49" s="15">
        <v>48.8</v>
      </c>
      <c r="K49" s="15">
        <v>27.1</v>
      </c>
    </row>
    <row r="50" spans="1:11" x14ac:dyDescent="0.25">
      <c r="A50" s="13" t="s">
        <v>34</v>
      </c>
      <c r="B50" s="13" t="s">
        <v>15</v>
      </c>
      <c r="C50" s="14">
        <v>2014</v>
      </c>
      <c r="D50" s="15">
        <v>11.4</v>
      </c>
      <c r="E50" s="15">
        <v>14.7</v>
      </c>
      <c r="F50" s="15">
        <v>18</v>
      </c>
      <c r="G50" s="15">
        <v>22.9</v>
      </c>
      <c r="H50" s="15">
        <v>27.8</v>
      </c>
      <c r="I50" s="15">
        <v>32.1</v>
      </c>
      <c r="J50" s="15">
        <v>40.9</v>
      </c>
      <c r="K50" s="15">
        <v>21</v>
      </c>
    </row>
    <row r="51" spans="1:11" x14ac:dyDescent="0.25">
      <c r="A51" s="33" t="s">
        <v>58</v>
      </c>
      <c r="B51" s="33" t="s">
        <v>78</v>
      </c>
      <c r="C51" s="111">
        <v>1984</v>
      </c>
      <c r="D51" s="20"/>
      <c r="E51" s="15"/>
      <c r="F51" s="15"/>
      <c r="G51" s="15"/>
      <c r="H51" s="15"/>
      <c r="I51" s="15"/>
      <c r="J51" s="15"/>
      <c r="K51" s="17">
        <v>60</v>
      </c>
    </row>
    <row r="52" spans="1:11" x14ac:dyDescent="0.25">
      <c r="A52" s="13" t="s">
        <v>36</v>
      </c>
      <c r="B52" s="13" t="s">
        <v>15</v>
      </c>
      <c r="C52" s="14">
        <v>2007</v>
      </c>
      <c r="D52" s="16">
        <v>35.9</v>
      </c>
      <c r="E52" s="16">
        <v>51.1</v>
      </c>
      <c r="F52" s="16">
        <v>61.3</v>
      </c>
      <c r="G52" s="16">
        <v>63.4</v>
      </c>
      <c r="H52" s="16">
        <v>66.7</v>
      </c>
      <c r="I52" s="16">
        <v>71.2</v>
      </c>
      <c r="J52" s="16">
        <v>79</v>
      </c>
      <c r="K52" s="16">
        <v>58.3</v>
      </c>
    </row>
    <row r="53" spans="1:11" x14ac:dyDescent="0.25">
      <c r="A53" s="13" t="s">
        <v>36</v>
      </c>
      <c r="B53" s="13" t="s">
        <v>15</v>
      </c>
      <c r="C53" s="14">
        <v>2013</v>
      </c>
      <c r="D53" s="16">
        <v>31.1</v>
      </c>
      <c r="E53" s="16">
        <v>39.799999999999997</v>
      </c>
      <c r="F53" s="16">
        <v>50.1</v>
      </c>
      <c r="G53" s="16">
        <v>60.3</v>
      </c>
      <c r="H53" s="16">
        <v>60.3</v>
      </c>
      <c r="I53" s="16">
        <v>63.3</v>
      </c>
      <c r="J53" s="16">
        <v>72.400000000000006</v>
      </c>
      <c r="K53" s="16">
        <v>49.8</v>
      </c>
    </row>
    <row r="54" spans="1:11" x14ac:dyDescent="0.25">
      <c r="A54" s="13" t="s">
        <v>37</v>
      </c>
      <c r="B54" s="13" t="s">
        <v>15</v>
      </c>
      <c r="C54" s="14" t="s">
        <v>79</v>
      </c>
      <c r="D54" s="15">
        <v>92.5</v>
      </c>
      <c r="E54" s="15">
        <v>94.2</v>
      </c>
      <c r="F54" s="15">
        <v>93.9</v>
      </c>
      <c r="G54" s="15">
        <v>94.8</v>
      </c>
      <c r="H54" s="15">
        <v>93.9</v>
      </c>
      <c r="I54" s="15">
        <v>94.2</v>
      </c>
      <c r="J54" s="15">
        <v>92.4</v>
      </c>
      <c r="K54" s="15">
        <v>93.7</v>
      </c>
    </row>
    <row r="55" spans="1:11" x14ac:dyDescent="0.25">
      <c r="A55" s="13" t="s">
        <v>37</v>
      </c>
      <c r="B55" s="13" t="s">
        <v>15</v>
      </c>
      <c r="C55" s="14">
        <v>2001</v>
      </c>
      <c r="D55" s="15">
        <v>91.2</v>
      </c>
      <c r="E55" s="15">
        <v>91.3</v>
      </c>
      <c r="F55" s="15">
        <v>91.9</v>
      </c>
      <c r="G55" s="15">
        <v>92.1</v>
      </c>
      <c r="H55" s="15">
        <v>92.3</v>
      </c>
      <c r="I55" s="15">
        <v>91.2</v>
      </c>
      <c r="J55" s="15">
        <v>91</v>
      </c>
      <c r="K55" s="15">
        <v>91.6</v>
      </c>
    </row>
    <row r="56" spans="1:11" x14ac:dyDescent="0.25">
      <c r="A56" s="13" t="s">
        <v>37</v>
      </c>
      <c r="B56" s="13" t="s">
        <v>15</v>
      </c>
      <c r="C56" s="14">
        <v>2006</v>
      </c>
      <c r="D56" s="15">
        <v>84.7</v>
      </c>
      <c r="E56" s="15">
        <v>84.5</v>
      </c>
      <c r="F56" s="15">
        <v>86.7</v>
      </c>
      <c r="G56" s="15">
        <v>84.2</v>
      </c>
      <c r="H56" s="15">
        <v>84.9</v>
      </c>
      <c r="I56" s="15">
        <v>86.2</v>
      </c>
      <c r="J56" s="15">
        <v>85.8</v>
      </c>
      <c r="K56" s="15">
        <v>85.2</v>
      </c>
    </row>
    <row r="57" spans="1:11" x14ac:dyDescent="0.25">
      <c r="A57" s="13" t="s">
        <v>37</v>
      </c>
      <c r="B57" s="13" t="s">
        <v>23</v>
      </c>
      <c r="C57" s="14">
        <v>2010</v>
      </c>
      <c r="D57" s="18">
        <v>87.7</v>
      </c>
      <c r="E57" s="18">
        <v>88.2</v>
      </c>
      <c r="F57" s="18">
        <v>87.9</v>
      </c>
      <c r="G57" s="18">
        <v>89.1</v>
      </c>
      <c r="H57" s="18">
        <v>90.2</v>
      </c>
      <c r="I57" s="18">
        <v>89.4</v>
      </c>
      <c r="J57" s="18">
        <v>88.5</v>
      </c>
      <c r="K57" s="4">
        <v>88.5</v>
      </c>
    </row>
    <row r="58" spans="1:11" x14ac:dyDescent="0.25">
      <c r="A58" s="13" t="s">
        <v>38</v>
      </c>
      <c r="B58" s="13" t="s">
        <v>15</v>
      </c>
      <c r="C58" s="14" t="s">
        <v>80</v>
      </c>
      <c r="D58" s="16">
        <v>65.900000000000006</v>
      </c>
      <c r="E58" s="16">
        <v>71.099999999999994</v>
      </c>
      <c r="F58" s="16">
        <v>73.400000000000006</v>
      </c>
      <c r="G58" s="16">
        <v>74.2</v>
      </c>
      <c r="H58" s="16">
        <v>71.7</v>
      </c>
      <c r="I58" s="16">
        <v>76.5</v>
      </c>
      <c r="J58" s="16">
        <v>68.599999999999994</v>
      </c>
      <c r="K58" s="16">
        <v>71.3</v>
      </c>
    </row>
    <row r="59" spans="1:11" x14ac:dyDescent="0.25">
      <c r="A59" s="13" t="s">
        <v>38</v>
      </c>
      <c r="B59" s="13" t="s">
        <v>23</v>
      </c>
      <c r="C59" s="14">
        <v>2011</v>
      </c>
      <c r="D59" s="18">
        <v>65.900000000000006</v>
      </c>
      <c r="E59" s="18">
        <v>66.2</v>
      </c>
      <c r="F59" s="18">
        <v>67.400000000000006</v>
      </c>
      <c r="G59" s="18">
        <v>71.3</v>
      </c>
      <c r="H59" s="18">
        <v>72</v>
      </c>
      <c r="I59" s="18">
        <v>76.2</v>
      </c>
      <c r="J59" s="18">
        <v>75.2</v>
      </c>
      <c r="K59" s="4">
        <v>69.400000000000006</v>
      </c>
    </row>
    <row r="60" spans="1:11" x14ac:dyDescent="0.25">
      <c r="A60" s="13" t="s">
        <v>39</v>
      </c>
      <c r="B60" s="13" t="s">
        <v>15</v>
      </c>
      <c r="C60" s="14">
        <v>1998</v>
      </c>
      <c r="D60" s="15">
        <v>5</v>
      </c>
      <c r="E60" s="15">
        <v>4.8</v>
      </c>
      <c r="F60" s="15">
        <v>4.3</v>
      </c>
      <c r="G60" s="15">
        <v>5.3</v>
      </c>
      <c r="H60" s="15">
        <v>3.8</v>
      </c>
      <c r="I60" s="15">
        <v>3.3</v>
      </c>
      <c r="J60" s="15">
        <v>3.3</v>
      </c>
      <c r="K60" s="15">
        <v>4.5</v>
      </c>
    </row>
    <row r="61" spans="1:11" x14ac:dyDescent="0.25">
      <c r="A61" s="13" t="s">
        <v>39</v>
      </c>
      <c r="B61" s="13" t="s">
        <v>15</v>
      </c>
      <c r="C61" s="14">
        <v>2006</v>
      </c>
      <c r="D61" s="15">
        <v>1.9</v>
      </c>
      <c r="E61" s="15">
        <v>1.6</v>
      </c>
      <c r="F61" s="15">
        <v>2.4</v>
      </c>
      <c r="G61" s="15">
        <v>2.1</v>
      </c>
      <c r="H61" s="15">
        <v>2.9</v>
      </c>
      <c r="I61" s="15">
        <v>2.9</v>
      </c>
      <c r="J61" s="15">
        <v>2.8</v>
      </c>
      <c r="K61" s="15">
        <v>2.2000000000000002</v>
      </c>
    </row>
    <row r="62" spans="1:11" x14ac:dyDescent="0.25">
      <c r="A62" s="13" t="s">
        <v>39</v>
      </c>
      <c r="B62" s="13" t="s">
        <v>15</v>
      </c>
      <c r="C62" s="14">
        <v>2012</v>
      </c>
      <c r="D62" s="15">
        <v>1.4</v>
      </c>
      <c r="E62" s="15">
        <v>2.1</v>
      </c>
      <c r="F62" s="15">
        <v>1.9</v>
      </c>
      <c r="G62" s="15">
        <v>1.7</v>
      </c>
      <c r="H62" s="15">
        <v>3</v>
      </c>
      <c r="I62" s="15">
        <v>2.2999999999999998</v>
      </c>
      <c r="J62" s="15">
        <v>1.4</v>
      </c>
      <c r="K62" s="15">
        <v>2</v>
      </c>
    </row>
    <row r="63" spans="1:11" x14ac:dyDescent="0.25">
      <c r="A63" s="13" t="s">
        <v>40</v>
      </c>
      <c r="B63" s="13" t="s">
        <v>15</v>
      </c>
      <c r="C63" s="14">
        <v>1999</v>
      </c>
      <c r="D63" s="15">
        <v>8.8000000000000007</v>
      </c>
      <c r="E63" s="15">
        <v>19.600000000000001</v>
      </c>
      <c r="F63" s="15">
        <v>26.4</v>
      </c>
      <c r="G63" s="15">
        <v>31.3</v>
      </c>
      <c r="H63" s="15">
        <v>31</v>
      </c>
      <c r="I63" s="15">
        <v>37.9</v>
      </c>
      <c r="J63" s="15">
        <v>48.3</v>
      </c>
      <c r="K63" s="15">
        <v>25.1</v>
      </c>
    </row>
    <row r="64" spans="1:11" x14ac:dyDescent="0.25">
      <c r="A64" s="13" t="s">
        <v>40</v>
      </c>
      <c r="B64" s="13" t="s">
        <v>15</v>
      </c>
      <c r="C64" s="14">
        <v>2003</v>
      </c>
      <c r="D64" s="15">
        <v>12.9</v>
      </c>
      <c r="E64" s="15">
        <v>17</v>
      </c>
      <c r="F64" s="15">
        <v>20.8</v>
      </c>
      <c r="G64" s="15">
        <v>19.399999999999999</v>
      </c>
      <c r="H64" s="15">
        <v>22.2</v>
      </c>
      <c r="I64" s="15">
        <v>22.2</v>
      </c>
      <c r="J64" s="15">
        <v>28.4</v>
      </c>
      <c r="K64" s="15">
        <v>19</v>
      </c>
    </row>
    <row r="65" spans="1:11" x14ac:dyDescent="0.25">
      <c r="A65" s="13" t="s">
        <v>40</v>
      </c>
      <c r="B65" s="13" t="s">
        <v>15</v>
      </c>
      <c r="C65" s="14">
        <v>2008</v>
      </c>
      <c r="D65" s="15">
        <v>21.7</v>
      </c>
      <c r="E65" s="15">
        <v>26.4</v>
      </c>
      <c r="F65" s="15">
        <v>28.9</v>
      </c>
      <c r="G65" s="15">
        <v>32.799999999999997</v>
      </c>
      <c r="H65" s="15">
        <v>33.9</v>
      </c>
      <c r="I65" s="15">
        <v>36.4</v>
      </c>
      <c r="J65" s="15">
        <v>38.1</v>
      </c>
      <c r="K65" s="15">
        <v>29.6</v>
      </c>
    </row>
    <row r="66" spans="1:11" x14ac:dyDescent="0.25">
      <c r="A66" s="13" t="s">
        <v>40</v>
      </c>
      <c r="B66" s="13" t="s">
        <v>23</v>
      </c>
      <c r="C66" s="14">
        <v>2011</v>
      </c>
      <c r="D66" s="18">
        <v>18.7</v>
      </c>
      <c r="E66" s="18">
        <v>21.5</v>
      </c>
      <c r="F66" s="18">
        <v>26.1</v>
      </c>
      <c r="G66" s="18">
        <v>29.7</v>
      </c>
      <c r="H66" s="18">
        <v>31.5</v>
      </c>
      <c r="I66" s="18">
        <v>34.9</v>
      </c>
      <c r="J66" s="18">
        <v>38</v>
      </c>
      <c r="K66" s="4">
        <v>27</v>
      </c>
    </row>
    <row r="67" spans="1:11" x14ac:dyDescent="0.25">
      <c r="A67" s="13" t="s">
        <v>40</v>
      </c>
      <c r="B67" s="13" t="s">
        <v>15</v>
      </c>
      <c r="C67" s="14">
        <v>2014</v>
      </c>
      <c r="D67" s="18">
        <v>15.3</v>
      </c>
      <c r="E67" s="18">
        <v>21.7</v>
      </c>
      <c r="F67" s="18">
        <v>22.9</v>
      </c>
      <c r="G67" s="18">
        <v>27.4</v>
      </c>
      <c r="H67" s="18">
        <v>30.4</v>
      </c>
      <c r="I67" s="18">
        <v>33</v>
      </c>
      <c r="J67" s="18">
        <v>35.799999999999997</v>
      </c>
      <c r="K67" s="4">
        <v>25</v>
      </c>
    </row>
    <row r="68" spans="1:11" x14ac:dyDescent="0.25">
      <c r="A68" s="13" t="s">
        <v>41</v>
      </c>
      <c r="B68" s="13" t="s">
        <v>15</v>
      </c>
      <c r="C68" s="14">
        <v>2005</v>
      </c>
      <c r="D68" s="15">
        <v>24.8</v>
      </c>
      <c r="E68" s="15">
        <v>28</v>
      </c>
      <c r="F68" s="15">
        <v>28.4</v>
      </c>
      <c r="G68" s="15">
        <v>30.1</v>
      </c>
      <c r="H68" s="15">
        <v>30.5</v>
      </c>
      <c r="I68" s="15">
        <v>30.3</v>
      </c>
      <c r="J68" s="15">
        <v>30.6</v>
      </c>
      <c r="K68" s="15">
        <v>28.2</v>
      </c>
    </row>
    <row r="69" spans="1:11" x14ac:dyDescent="0.25">
      <c r="A69" s="13" t="s">
        <v>41</v>
      </c>
      <c r="B69" s="13" t="s">
        <v>15</v>
      </c>
      <c r="C69" s="14" t="s">
        <v>42</v>
      </c>
      <c r="D69" s="15">
        <v>24</v>
      </c>
      <c r="E69" s="15">
        <v>24.3</v>
      </c>
      <c r="F69" s="15">
        <v>26.1</v>
      </c>
      <c r="G69" s="15">
        <v>24.9</v>
      </c>
      <c r="H69" s="15">
        <v>29</v>
      </c>
      <c r="I69" s="15">
        <v>26.9</v>
      </c>
      <c r="J69" s="15">
        <v>28.5</v>
      </c>
      <c r="K69" s="15">
        <v>25.7</v>
      </c>
    </row>
    <row r="70" spans="1:11" x14ac:dyDescent="0.25">
      <c r="A70" s="13" t="s">
        <v>41</v>
      </c>
      <c r="B70" s="13" t="s">
        <v>15</v>
      </c>
      <c r="C70" s="14">
        <v>2014</v>
      </c>
      <c r="D70" s="15">
        <v>21.1</v>
      </c>
      <c r="E70" s="15">
        <v>21.5</v>
      </c>
      <c r="F70" s="15">
        <v>27.9</v>
      </c>
      <c r="G70" s="15">
        <v>28.2</v>
      </c>
      <c r="H70" s="15">
        <v>24.9</v>
      </c>
      <c r="I70" s="15">
        <v>27.2</v>
      </c>
      <c r="J70" s="15">
        <v>25.7</v>
      </c>
      <c r="K70" s="15">
        <v>24.7</v>
      </c>
    </row>
    <row r="71" spans="1:11" x14ac:dyDescent="0.25">
      <c r="A71" s="33" t="s">
        <v>43</v>
      </c>
      <c r="B71" s="33" t="s">
        <v>81</v>
      </c>
      <c r="C71" s="111">
        <v>1987</v>
      </c>
      <c r="D71" s="20"/>
      <c r="E71" s="15"/>
      <c r="F71" s="15"/>
      <c r="G71" s="15"/>
      <c r="H71" s="15"/>
      <c r="I71" s="15"/>
      <c r="J71" s="15"/>
      <c r="K71" s="17">
        <v>90</v>
      </c>
    </row>
    <row r="72" spans="1:11" x14ac:dyDescent="0.25">
      <c r="A72" s="13" t="s">
        <v>43</v>
      </c>
      <c r="B72" s="13" t="s">
        <v>15</v>
      </c>
      <c r="C72" s="14">
        <v>2008</v>
      </c>
      <c r="D72" s="16">
        <v>75.5</v>
      </c>
      <c r="E72" s="16">
        <v>89.4</v>
      </c>
      <c r="F72" s="16">
        <v>95.2</v>
      </c>
      <c r="G72" s="16">
        <v>94.9</v>
      </c>
      <c r="H72" s="16">
        <v>96.4</v>
      </c>
      <c r="I72" s="16">
        <v>96.1</v>
      </c>
      <c r="J72" s="16">
        <v>95.9</v>
      </c>
      <c r="K72" s="16">
        <v>91.3</v>
      </c>
    </row>
    <row r="73" spans="1:11" x14ac:dyDescent="0.25">
      <c r="A73" s="13" t="s">
        <v>43</v>
      </c>
      <c r="B73" s="13" t="s">
        <v>23</v>
      </c>
      <c r="C73" s="14">
        <v>2010</v>
      </c>
      <c r="D73" s="31">
        <v>79.8</v>
      </c>
      <c r="E73" s="31">
        <v>86.9</v>
      </c>
      <c r="F73" s="31">
        <v>92.2</v>
      </c>
      <c r="G73" s="31">
        <v>93.2</v>
      </c>
      <c r="H73" s="31">
        <v>95.8</v>
      </c>
      <c r="I73" s="31">
        <v>95.3</v>
      </c>
      <c r="J73" s="31">
        <v>96.4</v>
      </c>
      <c r="K73" s="19">
        <v>88.3</v>
      </c>
    </row>
    <row r="74" spans="1:11" x14ac:dyDescent="0.25">
      <c r="A74" s="13" t="s">
        <v>43</v>
      </c>
      <c r="B74" s="13" t="s">
        <v>15</v>
      </c>
      <c r="C74" s="14">
        <v>2013</v>
      </c>
      <c r="D74" s="31">
        <v>74.3</v>
      </c>
      <c r="E74" s="31">
        <v>87.5</v>
      </c>
      <c r="F74" s="31">
        <v>93.2</v>
      </c>
      <c r="G74" s="31">
        <v>95.8</v>
      </c>
      <c r="H74" s="31">
        <v>97.5</v>
      </c>
      <c r="I74" s="31">
        <v>97.4</v>
      </c>
      <c r="J74" s="31">
        <v>97.8</v>
      </c>
      <c r="K74" s="19">
        <v>89.6</v>
      </c>
    </row>
    <row r="75" spans="1:11" x14ac:dyDescent="0.25">
      <c r="A75" s="13" t="s">
        <v>44</v>
      </c>
      <c r="B75" s="13"/>
      <c r="C75" s="14"/>
      <c r="D75" s="20"/>
      <c r="E75" s="20"/>
      <c r="F75" s="20"/>
      <c r="G75" s="20"/>
      <c r="H75" s="20"/>
      <c r="I75" s="20"/>
      <c r="J75" s="20"/>
      <c r="K75" s="32">
        <v>97</v>
      </c>
    </row>
    <row r="76" spans="1:11" x14ac:dyDescent="0.25">
      <c r="A76" s="13" t="s">
        <v>44</v>
      </c>
      <c r="B76" s="13" t="s">
        <v>23</v>
      </c>
      <c r="C76" s="14">
        <v>2006</v>
      </c>
      <c r="D76" s="18">
        <v>96.7</v>
      </c>
      <c r="E76" s="18">
        <v>97.9</v>
      </c>
      <c r="F76" s="18">
        <v>97.9</v>
      </c>
      <c r="G76" s="18">
        <v>98.8</v>
      </c>
      <c r="H76" s="18">
        <v>98.9</v>
      </c>
      <c r="I76" s="18">
        <v>97.9</v>
      </c>
      <c r="J76" s="18">
        <v>99.1</v>
      </c>
      <c r="K76" s="4">
        <v>97.9</v>
      </c>
    </row>
    <row r="77" spans="1:11" x14ac:dyDescent="0.25">
      <c r="A77" s="13" t="s">
        <v>45</v>
      </c>
      <c r="B77" s="13" t="s">
        <v>15</v>
      </c>
      <c r="C77" s="14" t="s">
        <v>82</v>
      </c>
      <c r="D77" s="16">
        <v>86.8</v>
      </c>
      <c r="E77" s="16">
        <v>89.7</v>
      </c>
      <c r="F77" s="16">
        <v>88.6</v>
      </c>
      <c r="G77" s="16">
        <v>89.7</v>
      </c>
      <c r="H77" s="16">
        <v>89</v>
      </c>
      <c r="I77" s="16">
        <v>89</v>
      </c>
      <c r="J77" s="16">
        <v>90.9</v>
      </c>
      <c r="K77" s="16">
        <v>89.2</v>
      </c>
    </row>
    <row r="78" spans="1:11" x14ac:dyDescent="0.25">
      <c r="A78" s="33" t="s">
        <v>83</v>
      </c>
      <c r="B78" s="33" t="s">
        <v>84</v>
      </c>
      <c r="C78" s="111">
        <v>2000</v>
      </c>
      <c r="D78" s="17">
        <v>85.5</v>
      </c>
      <c r="E78" s="17">
        <v>88.6</v>
      </c>
      <c r="F78" s="17">
        <v>89.3</v>
      </c>
      <c r="G78" s="17">
        <v>89.8</v>
      </c>
      <c r="H78" s="17">
        <v>91.5</v>
      </c>
      <c r="I78" s="17">
        <v>91.6</v>
      </c>
      <c r="J78" s="17">
        <v>92.9</v>
      </c>
      <c r="K78" s="17">
        <v>90</v>
      </c>
    </row>
    <row r="79" spans="1:11" x14ac:dyDescent="0.25">
      <c r="A79" s="13" t="s">
        <v>45</v>
      </c>
      <c r="B79" s="13" t="s">
        <v>46</v>
      </c>
      <c r="C79" s="14">
        <v>2010</v>
      </c>
      <c r="D79" s="18">
        <v>83.7</v>
      </c>
      <c r="E79" s="18">
        <v>86.8</v>
      </c>
      <c r="F79" s="18">
        <v>89.5</v>
      </c>
      <c r="G79" s="18">
        <v>88.3</v>
      </c>
      <c r="H79" s="18">
        <v>89.7</v>
      </c>
      <c r="I79" s="18">
        <v>89.8</v>
      </c>
      <c r="J79" s="18">
        <v>89.1</v>
      </c>
      <c r="K79" s="4">
        <v>87.6</v>
      </c>
    </row>
    <row r="80" spans="1:11" x14ac:dyDescent="0.25">
      <c r="A80" s="13" t="s">
        <v>59</v>
      </c>
      <c r="B80" s="13" t="s">
        <v>23</v>
      </c>
      <c r="C80" s="14">
        <v>2014</v>
      </c>
      <c r="D80" s="18"/>
      <c r="E80" s="18"/>
      <c r="F80" s="18"/>
      <c r="G80" s="18"/>
      <c r="H80" s="18"/>
      <c r="I80" s="18"/>
      <c r="J80" s="18"/>
      <c r="K80" s="4">
        <v>86.6</v>
      </c>
    </row>
    <row r="81" spans="1:19" x14ac:dyDescent="0.25">
      <c r="A81" s="13" t="s">
        <v>48</v>
      </c>
      <c r="B81" s="13" t="s">
        <v>23</v>
      </c>
      <c r="C81" s="14">
        <v>2010</v>
      </c>
      <c r="D81" s="21">
        <v>1</v>
      </c>
      <c r="E81" s="21">
        <v>2.4</v>
      </c>
      <c r="F81" s="21">
        <v>3.6</v>
      </c>
      <c r="G81" s="21">
        <v>4.5999999999999996</v>
      </c>
      <c r="H81" s="21">
        <v>6.3</v>
      </c>
      <c r="I81" s="21">
        <v>5.2</v>
      </c>
      <c r="J81" s="21">
        <v>6.5</v>
      </c>
      <c r="K81" s="34">
        <v>3.8</v>
      </c>
      <c r="M81" s="4"/>
      <c r="O81" s="4"/>
      <c r="Q81" s="4"/>
      <c r="S81" s="4"/>
    </row>
    <row r="82" spans="1:19" x14ac:dyDescent="0.25">
      <c r="A82" s="13" t="s">
        <v>48</v>
      </c>
      <c r="B82" s="13" t="s">
        <v>15</v>
      </c>
      <c r="C82" s="14" t="s">
        <v>113</v>
      </c>
      <c r="D82" s="21">
        <v>1.8</v>
      </c>
      <c r="E82" s="21">
        <v>2.2000000000000002</v>
      </c>
      <c r="F82" s="21">
        <v>3.8</v>
      </c>
      <c r="G82" s="21">
        <v>4.9000000000000004</v>
      </c>
      <c r="H82" s="21">
        <v>6.5</v>
      </c>
      <c r="I82" s="21">
        <v>8.6</v>
      </c>
      <c r="J82" s="21">
        <v>10.199999999999999</v>
      </c>
      <c r="K82" s="34">
        <v>4.7</v>
      </c>
      <c r="M82" s="4"/>
      <c r="O82" s="4"/>
      <c r="Q82" s="4"/>
      <c r="S82" s="4"/>
    </row>
    <row r="83" spans="1:19" x14ac:dyDescent="0.25">
      <c r="A83" s="33" t="s">
        <v>49</v>
      </c>
      <c r="B83" s="33" t="s">
        <v>75</v>
      </c>
      <c r="C83" s="111">
        <v>1998</v>
      </c>
      <c r="D83" s="20"/>
      <c r="E83" s="21"/>
      <c r="F83" s="21"/>
      <c r="G83" s="21"/>
      <c r="H83" s="21"/>
      <c r="I83" s="21"/>
      <c r="J83" s="21"/>
      <c r="K83" s="17">
        <v>5</v>
      </c>
      <c r="M83" s="4"/>
      <c r="O83" s="4"/>
      <c r="Q83" s="4"/>
      <c r="S83" s="4"/>
    </row>
    <row r="84" spans="1:19" x14ac:dyDescent="0.25">
      <c r="A84" s="13" t="s">
        <v>49</v>
      </c>
      <c r="B84" s="13" t="s">
        <v>15</v>
      </c>
      <c r="C84" s="14">
        <v>2006</v>
      </c>
      <c r="D84" s="15">
        <v>0.5</v>
      </c>
      <c r="E84" s="15">
        <v>0.8</v>
      </c>
      <c r="F84" s="15">
        <v>0.3</v>
      </c>
      <c r="G84" s="15">
        <v>0.8</v>
      </c>
      <c r="H84" s="15">
        <v>0.8</v>
      </c>
      <c r="I84" s="15">
        <v>1</v>
      </c>
      <c r="J84" s="15">
        <v>0.4</v>
      </c>
      <c r="K84" s="15">
        <v>0.6</v>
      </c>
    </row>
    <row r="85" spans="1:19" x14ac:dyDescent="0.25">
      <c r="A85" s="24" t="s">
        <v>49</v>
      </c>
      <c r="B85" s="13" t="s">
        <v>15</v>
      </c>
      <c r="C85" s="22">
        <v>2011</v>
      </c>
      <c r="D85" s="23">
        <v>1</v>
      </c>
      <c r="E85" s="23">
        <v>0.8</v>
      </c>
      <c r="F85" s="23">
        <v>1.9</v>
      </c>
      <c r="G85" s="23">
        <v>2.1</v>
      </c>
      <c r="H85" s="23">
        <v>1.3</v>
      </c>
      <c r="I85" s="23">
        <v>1.7</v>
      </c>
      <c r="J85" s="23">
        <v>1.9</v>
      </c>
      <c r="K85" s="23">
        <v>1.4</v>
      </c>
    </row>
    <row r="86" spans="1:19" x14ac:dyDescent="0.25">
      <c r="A86" s="24" t="s">
        <v>66</v>
      </c>
      <c r="B86" s="13" t="s">
        <v>15</v>
      </c>
      <c r="C86" s="14">
        <v>1996</v>
      </c>
      <c r="D86" s="15">
        <v>15.7</v>
      </c>
      <c r="E86" s="15">
        <v>17.7</v>
      </c>
      <c r="F86" s="15">
        <v>20.9</v>
      </c>
      <c r="G86" s="15">
        <v>19.899999999999999</v>
      </c>
      <c r="H86" s="15">
        <v>18.3</v>
      </c>
      <c r="I86" s="15">
        <v>19.3</v>
      </c>
      <c r="J86" s="15">
        <v>20.100000000000001</v>
      </c>
      <c r="K86" s="15">
        <v>18.5</v>
      </c>
    </row>
    <row r="87" spans="1:19" x14ac:dyDescent="0.25">
      <c r="A87" s="24" t="s">
        <v>66</v>
      </c>
      <c r="B87" s="13" t="s">
        <v>15</v>
      </c>
      <c r="C87" s="14" t="s">
        <v>85</v>
      </c>
      <c r="D87" s="15">
        <v>9.1</v>
      </c>
      <c r="E87" s="15">
        <v>13.7</v>
      </c>
      <c r="F87" s="15">
        <v>15.2</v>
      </c>
      <c r="G87" s="15">
        <v>16</v>
      </c>
      <c r="H87" s="15">
        <v>16</v>
      </c>
      <c r="I87" s="15">
        <v>18.8</v>
      </c>
      <c r="J87" s="15">
        <v>22.9</v>
      </c>
      <c r="K87" s="15">
        <v>14.6</v>
      </c>
    </row>
    <row r="88" spans="1:19" x14ac:dyDescent="0.25">
      <c r="A88" s="24" t="s">
        <v>66</v>
      </c>
      <c r="B88" s="13" t="s">
        <v>15</v>
      </c>
      <c r="C88" s="14">
        <v>2010</v>
      </c>
      <c r="D88" s="15">
        <v>7.1</v>
      </c>
      <c r="E88" s="15">
        <v>11</v>
      </c>
      <c r="F88" s="15">
        <v>11.7</v>
      </c>
      <c r="G88" s="15">
        <v>19.100000000000001</v>
      </c>
      <c r="H88" s="15">
        <v>21.6</v>
      </c>
      <c r="I88" s="15">
        <v>22.2</v>
      </c>
      <c r="J88" s="15">
        <v>21.5</v>
      </c>
      <c r="K88" s="15">
        <v>14.6</v>
      </c>
    </row>
    <row r="89" spans="1:19" x14ac:dyDescent="0.25">
      <c r="A89" s="24" t="s">
        <v>50</v>
      </c>
      <c r="B89" s="13" t="s">
        <v>15</v>
      </c>
      <c r="C89" s="22">
        <v>1997</v>
      </c>
      <c r="D89" s="118">
        <v>19.3</v>
      </c>
      <c r="E89" s="118">
        <v>22.2</v>
      </c>
      <c r="F89" s="118">
        <v>21.3</v>
      </c>
      <c r="G89" s="118">
        <v>22.9</v>
      </c>
      <c r="H89" s="118">
        <v>23.6</v>
      </c>
      <c r="I89" s="118">
        <v>25.1</v>
      </c>
      <c r="J89" s="118">
        <v>25</v>
      </c>
      <c r="K89" s="118">
        <v>22.6</v>
      </c>
    </row>
    <row r="90" spans="1:19" x14ac:dyDescent="0.25">
      <c r="A90" s="119" t="s">
        <v>50</v>
      </c>
      <c r="B90" s="119" t="s">
        <v>15</v>
      </c>
      <c r="C90" s="120">
        <v>2013</v>
      </c>
      <c r="D90" s="121">
        <v>16.399999999999999</v>
      </c>
      <c r="E90" s="121">
        <v>16.8</v>
      </c>
      <c r="F90" s="121">
        <v>16.399999999999999</v>
      </c>
      <c r="G90" s="121">
        <v>20.5</v>
      </c>
      <c r="H90" s="121">
        <v>23.1</v>
      </c>
      <c r="I90" s="121">
        <v>22.1</v>
      </c>
      <c r="J90" s="121">
        <v>22.8</v>
      </c>
      <c r="K90" s="121">
        <v>18.5</v>
      </c>
    </row>
    <row r="91" spans="1:19" x14ac:dyDescent="0.25">
      <c r="A91" s="36" t="s">
        <v>51</v>
      </c>
      <c r="B91" s="36"/>
      <c r="C91" s="35"/>
      <c r="D91" s="20"/>
      <c r="E91" s="20"/>
      <c r="F91" s="20"/>
      <c r="G91" s="20"/>
      <c r="H91" s="20"/>
      <c r="I91" s="20"/>
      <c r="J91" s="20"/>
      <c r="K91" s="20"/>
    </row>
    <row r="92" spans="1:19" x14ac:dyDescent="0.25">
      <c r="A92" s="36" t="s">
        <v>116</v>
      </c>
      <c r="B92" s="36"/>
      <c r="C92" s="35"/>
      <c r="D92" s="20"/>
      <c r="E92" s="20"/>
      <c r="F92" s="20"/>
      <c r="G92" s="20"/>
      <c r="H92" s="20"/>
      <c r="I92" s="20"/>
      <c r="J92" s="20"/>
      <c r="K92" s="20"/>
    </row>
    <row r="93" spans="1:19" x14ac:dyDescent="0.25">
      <c r="A93" s="287" t="s">
        <v>168</v>
      </c>
    </row>
    <row r="94" spans="1:19" ht="15.75" x14ac:dyDescent="0.25">
      <c r="A94" s="288"/>
      <c r="B94" s="25"/>
      <c r="C94" s="26"/>
    </row>
    <row r="95" spans="1:19" ht="15.75" x14ac:dyDescent="0.25">
      <c r="A95" s="288"/>
      <c r="B95" s="25"/>
      <c r="C95" s="26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39"/>
  <sheetViews>
    <sheetView topLeftCell="A31" workbookViewId="0">
      <selection activeCell="H25" sqref="H25"/>
    </sheetView>
  </sheetViews>
  <sheetFormatPr defaultColWidth="20.75" defaultRowHeight="15" x14ac:dyDescent="0.25"/>
  <cols>
    <col min="1" max="1" width="20.75" style="153" customWidth="1"/>
    <col min="2" max="2" width="16.125" style="153" customWidth="1"/>
    <col min="3" max="3" width="15.875" style="153" customWidth="1"/>
    <col min="4" max="4" width="10.75" style="153" customWidth="1"/>
    <col min="5" max="5" width="9.875" style="153" customWidth="1"/>
    <col min="6" max="6" width="13.375" style="154" customWidth="1"/>
    <col min="7" max="7" width="13.875" style="154" customWidth="1"/>
    <col min="8" max="8" width="9.25" style="154" customWidth="1"/>
    <col min="9" max="255" width="9" style="153" customWidth="1"/>
    <col min="256" max="16384" width="20.75" style="153"/>
  </cols>
  <sheetData>
    <row r="1" spans="1:10" x14ac:dyDescent="0.25">
      <c r="A1" s="177" t="s">
        <v>138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 x14ac:dyDescent="0.25">
      <c r="A3" s="156" t="s">
        <v>1</v>
      </c>
      <c r="B3" s="423" t="s">
        <v>117</v>
      </c>
      <c r="C3" s="423"/>
      <c r="D3" s="423" t="s">
        <v>118</v>
      </c>
      <c r="E3" s="423"/>
      <c r="F3" s="422" t="s">
        <v>119</v>
      </c>
      <c r="G3" s="422"/>
      <c r="H3" s="157"/>
      <c r="I3" s="157"/>
      <c r="J3" s="157"/>
    </row>
    <row r="4" spans="1:10" ht="45" customHeight="1" x14ac:dyDescent="0.25">
      <c r="A4" s="158"/>
      <c r="B4" s="159" t="s">
        <v>120</v>
      </c>
      <c r="C4" s="159" t="s">
        <v>1114</v>
      </c>
      <c r="D4" s="160" t="s">
        <v>121</v>
      </c>
      <c r="E4" s="160" t="s">
        <v>122</v>
      </c>
      <c r="F4" s="161" t="s">
        <v>123</v>
      </c>
      <c r="G4" s="161" t="s">
        <v>124</v>
      </c>
      <c r="H4" s="159" t="s">
        <v>125</v>
      </c>
      <c r="I4" s="162" t="s">
        <v>2</v>
      </c>
      <c r="J4" s="162" t="s">
        <v>169</v>
      </c>
    </row>
    <row r="5" spans="1:10" x14ac:dyDescent="0.25">
      <c r="A5" s="155" t="s">
        <v>22</v>
      </c>
      <c r="B5" s="166" t="s">
        <v>129</v>
      </c>
      <c r="C5" s="166" t="s">
        <v>129</v>
      </c>
      <c r="D5" s="164">
        <v>93.1</v>
      </c>
      <c r="E5" s="164">
        <v>95.5</v>
      </c>
      <c r="F5" s="165">
        <v>94.9</v>
      </c>
      <c r="G5" s="165">
        <v>92.9</v>
      </c>
      <c r="H5" s="166">
        <v>2006</v>
      </c>
      <c r="I5" s="155" t="s">
        <v>23</v>
      </c>
      <c r="J5" s="50">
        <v>1.1000000000000001</v>
      </c>
    </row>
    <row r="6" spans="1:10" x14ac:dyDescent="0.25">
      <c r="A6" s="155" t="s">
        <v>25</v>
      </c>
      <c r="B6" s="166">
        <v>100</v>
      </c>
      <c r="C6" s="166">
        <v>-79</v>
      </c>
      <c r="D6" s="164">
        <v>86.4</v>
      </c>
      <c r="E6" s="164">
        <v>90.5</v>
      </c>
      <c r="F6" s="165">
        <v>97.7</v>
      </c>
      <c r="G6" s="165">
        <v>81.5</v>
      </c>
      <c r="H6" s="166">
        <v>2002</v>
      </c>
      <c r="I6" s="155" t="s">
        <v>15</v>
      </c>
      <c r="J6" s="50">
        <v>1.1000000000000001</v>
      </c>
    </row>
    <row r="7" spans="1:10" x14ac:dyDescent="0.25">
      <c r="A7" s="155" t="s">
        <v>44</v>
      </c>
      <c r="B7" s="166" t="s">
        <v>129</v>
      </c>
      <c r="C7" s="166" t="s">
        <v>129</v>
      </c>
      <c r="D7" s="164">
        <v>97.1</v>
      </c>
      <c r="E7" s="164">
        <v>98.4</v>
      </c>
      <c r="F7" s="165">
        <v>99.2</v>
      </c>
      <c r="G7" s="165">
        <v>94.4</v>
      </c>
      <c r="H7" s="166">
        <v>2006</v>
      </c>
      <c r="I7" s="155" t="s">
        <v>23</v>
      </c>
      <c r="J7" s="50">
        <v>1.1000000000000001</v>
      </c>
    </row>
    <row r="8" spans="1:10" x14ac:dyDescent="0.25">
      <c r="A8" s="155" t="s">
        <v>59</v>
      </c>
      <c r="B8" s="166" t="s">
        <v>129</v>
      </c>
      <c r="C8" s="166" t="s">
        <v>129</v>
      </c>
      <c r="D8" s="164">
        <v>83.5</v>
      </c>
      <c r="E8" s="164">
        <v>89.8</v>
      </c>
      <c r="F8" s="165">
        <v>99.4</v>
      </c>
      <c r="G8" s="165">
        <v>64.7</v>
      </c>
      <c r="H8" s="166">
        <v>2010</v>
      </c>
      <c r="I8" s="155" t="s">
        <v>46</v>
      </c>
      <c r="J8" s="50">
        <v>1.1000000000000001</v>
      </c>
    </row>
    <row r="9" spans="1:10" x14ac:dyDescent="0.25">
      <c r="A9" s="155"/>
      <c r="B9" s="166"/>
      <c r="C9" s="166"/>
      <c r="D9" s="164"/>
      <c r="E9" s="164"/>
      <c r="F9" s="165"/>
      <c r="G9" s="165"/>
      <c r="H9" s="166"/>
      <c r="I9" s="155"/>
      <c r="J9" s="50"/>
    </row>
    <row r="10" spans="1:10" x14ac:dyDescent="0.25">
      <c r="A10" s="155" t="s">
        <v>24</v>
      </c>
      <c r="B10" s="166" t="s">
        <v>129</v>
      </c>
      <c r="C10" s="166" t="s">
        <v>129</v>
      </c>
      <c r="D10" s="164">
        <v>86.3</v>
      </c>
      <c r="E10" s="164">
        <v>95.4</v>
      </c>
      <c r="F10" s="165">
        <v>95.5</v>
      </c>
      <c r="G10" s="168">
        <v>69.5</v>
      </c>
      <c r="H10" s="166">
        <v>2014</v>
      </c>
      <c r="I10" s="155" t="s">
        <v>15</v>
      </c>
      <c r="J10" s="50">
        <v>1.2</v>
      </c>
    </row>
    <row r="11" spans="1:10" x14ac:dyDescent="0.25">
      <c r="A11" s="155" t="s">
        <v>26</v>
      </c>
      <c r="B11" s="166">
        <v>-100</v>
      </c>
      <c r="C11" s="166">
        <v>0</v>
      </c>
      <c r="D11" s="164">
        <v>68.5</v>
      </c>
      <c r="E11" s="164">
        <v>75.5</v>
      </c>
      <c r="F11" s="165">
        <v>97.3</v>
      </c>
      <c r="G11" s="168" t="s">
        <v>130</v>
      </c>
      <c r="H11" s="166">
        <v>2005</v>
      </c>
      <c r="I11" s="155" t="s">
        <v>15</v>
      </c>
      <c r="J11" s="50">
        <v>1.2</v>
      </c>
    </row>
    <row r="12" spans="1:10" x14ac:dyDescent="0.25">
      <c r="A12" s="155" t="s">
        <v>64</v>
      </c>
      <c r="B12" s="166" t="s">
        <v>132</v>
      </c>
      <c r="C12" s="166" t="s">
        <v>133</v>
      </c>
      <c r="D12" s="164">
        <v>71.599999999999994</v>
      </c>
      <c r="E12" s="164">
        <v>79.099999999999994</v>
      </c>
      <c r="F12" s="165">
        <v>96.7</v>
      </c>
      <c r="G12" s="165">
        <v>47.4</v>
      </c>
      <c r="H12" s="166">
        <v>2013</v>
      </c>
      <c r="I12" s="155" t="s">
        <v>15</v>
      </c>
      <c r="J12" s="50">
        <v>1.2</v>
      </c>
    </row>
    <row r="13" spans="1:10" x14ac:dyDescent="0.25">
      <c r="A13" s="155" t="s">
        <v>29</v>
      </c>
      <c r="B13" s="166">
        <v>99.5</v>
      </c>
      <c r="C13" s="166">
        <v>65.7</v>
      </c>
      <c r="D13" s="164">
        <v>99.8</v>
      </c>
      <c r="E13" s="164">
        <v>97</v>
      </c>
      <c r="F13" s="165">
        <v>100</v>
      </c>
      <c r="G13" s="165">
        <v>87.1</v>
      </c>
      <c r="H13" s="166">
        <v>2012</v>
      </c>
      <c r="I13" s="155" t="s">
        <v>127</v>
      </c>
      <c r="J13" s="50">
        <v>1.2</v>
      </c>
    </row>
    <row r="14" spans="1:10" x14ac:dyDescent="0.25">
      <c r="A14" s="155" t="s">
        <v>37</v>
      </c>
      <c r="B14" s="166">
        <v>98</v>
      </c>
      <c r="C14" s="166">
        <v>13</v>
      </c>
      <c r="D14" s="164">
        <v>89.1</v>
      </c>
      <c r="E14" s="164">
        <v>88.2</v>
      </c>
      <c r="F14" s="165">
        <v>97.8</v>
      </c>
      <c r="G14" s="165">
        <v>3.5</v>
      </c>
      <c r="H14" s="166">
        <v>2010</v>
      </c>
      <c r="I14" s="155" t="s">
        <v>23</v>
      </c>
      <c r="J14" s="50">
        <v>1.2</v>
      </c>
    </row>
    <row r="15" spans="1:10" x14ac:dyDescent="0.25">
      <c r="A15" s="155" t="s">
        <v>43</v>
      </c>
      <c r="B15" s="166" t="s">
        <v>134</v>
      </c>
      <c r="C15" s="166" t="s">
        <v>135</v>
      </c>
      <c r="D15" s="167">
        <v>80.900000000000006</v>
      </c>
      <c r="E15" s="167">
        <v>94.3</v>
      </c>
      <c r="F15" s="165">
        <v>96.3</v>
      </c>
      <c r="G15" s="165">
        <v>75.599999999999994</v>
      </c>
      <c r="H15" s="166">
        <v>2013</v>
      </c>
      <c r="I15" s="155" t="s">
        <v>15</v>
      </c>
      <c r="J15" s="50">
        <v>1.2</v>
      </c>
    </row>
    <row r="16" spans="1:10" x14ac:dyDescent="0.25">
      <c r="A16" s="155"/>
      <c r="B16" s="166"/>
      <c r="C16" s="166"/>
      <c r="D16" s="167"/>
      <c r="E16" s="167"/>
      <c r="F16" s="165"/>
      <c r="G16" s="165"/>
      <c r="H16" s="166"/>
      <c r="I16" s="155"/>
      <c r="J16" s="50"/>
    </row>
    <row r="17" spans="1:10" x14ac:dyDescent="0.25">
      <c r="A17" s="155" t="s">
        <v>18</v>
      </c>
      <c r="B17" s="166">
        <v>53</v>
      </c>
      <c r="C17" s="166">
        <v>3</v>
      </c>
      <c r="D17" s="164">
        <v>18.100000000000001</v>
      </c>
      <c r="E17" s="164">
        <v>28.7</v>
      </c>
      <c r="F17" s="168">
        <v>76.599999999999994</v>
      </c>
      <c r="G17" s="168">
        <v>3.3</v>
      </c>
      <c r="H17" s="166">
        <v>2010</v>
      </c>
      <c r="I17" s="155" t="s">
        <v>23</v>
      </c>
      <c r="J17" s="50">
        <v>2</v>
      </c>
    </row>
    <row r="18" spans="1:10" x14ac:dyDescent="0.25">
      <c r="A18" s="155" t="s">
        <v>20</v>
      </c>
      <c r="B18" s="166">
        <v>92</v>
      </c>
      <c r="C18" s="166">
        <v>1</v>
      </c>
      <c r="D18" s="164">
        <v>45.5</v>
      </c>
      <c r="E18" s="164">
        <v>43.8</v>
      </c>
      <c r="F18" s="165">
        <v>95.7</v>
      </c>
      <c r="G18" s="165">
        <v>2.2999999999999998</v>
      </c>
      <c r="H18" s="166">
        <v>2010</v>
      </c>
      <c r="I18" s="155" t="s">
        <v>23</v>
      </c>
      <c r="J18" s="50">
        <v>2</v>
      </c>
    </row>
    <row r="19" spans="1:10" x14ac:dyDescent="0.25">
      <c r="A19" s="155" t="s">
        <v>128</v>
      </c>
      <c r="B19" s="169" t="s">
        <v>137</v>
      </c>
      <c r="C19" s="166">
        <v>4</v>
      </c>
      <c r="D19" s="164">
        <v>33.9</v>
      </c>
      <c r="E19" s="164">
        <v>38.9</v>
      </c>
      <c r="F19" s="165">
        <v>88</v>
      </c>
      <c r="G19" s="165">
        <v>12.6</v>
      </c>
      <c r="H19" s="166">
        <v>2006</v>
      </c>
      <c r="I19" s="155" t="s">
        <v>23</v>
      </c>
      <c r="J19" s="50">
        <v>2</v>
      </c>
    </row>
    <row r="20" spans="1:10" x14ac:dyDescent="0.25">
      <c r="A20" s="155" t="s">
        <v>30</v>
      </c>
      <c r="B20" s="166" t="s">
        <v>129</v>
      </c>
      <c r="C20" s="166" t="s">
        <v>129</v>
      </c>
      <c r="D20" s="164">
        <v>41.3</v>
      </c>
      <c r="E20" s="164">
        <v>57.2</v>
      </c>
      <c r="F20" s="165">
        <v>94.5</v>
      </c>
      <c r="G20" s="165">
        <v>6.4</v>
      </c>
      <c r="H20" s="166">
        <v>2010</v>
      </c>
      <c r="I20" s="155" t="s">
        <v>131</v>
      </c>
      <c r="J20" s="50">
        <v>2</v>
      </c>
    </row>
    <row r="21" spans="1:10" x14ac:dyDescent="0.25">
      <c r="A21" s="155" t="s">
        <v>32</v>
      </c>
      <c r="B21" s="166" t="s">
        <v>129</v>
      </c>
      <c r="C21" s="166" t="s">
        <v>129</v>
      </c>
      <c r="D21" s="164">
        <v>9</v>
      </c>
      <c r="E21" s="164">
        <v>5.8</v>
      </c>
      <c r="F21" s="165">
        <v>57.5</v>
      </c>
      <c r="G21" s="165">
        <v>0</v>
      </c>
      <c r="H21" s="166">
        <v>2011</v>
      </c>
      <c r="I21" s="155" t="s">
        <v>23</v>
      </c>
      <c r="J21" s="50">
        <v>2</v>
      </c>
    </row>
    <row r="22" spans="1:10" x14ac:dyDescent="0.25">
      <c r="A22" s="155" t="s">
        <v>34</v>
      </c>
      <c r="B22" s="166" t="s">
        <v>129</v>
      </c>
      <c r="C22" s="166" t="s">
        <v>129</v>
      </c>
      <c r="D22" s="164">
        <v>13.8</v>
      </c>
      <c r="E22" s="164">
        <v>25.9</v>
      </c>
      <c r="F22" s="165">
        <v>97.5</v>
      </c>
      <c r="G22" s="165">
        <v>0.8</v>
      </c>
      <c r="H22" s="166">
        <v>2014</v>
      </c>
      <c r="I22" s="155" t="s">
        <v>15</v>
      </c>
      <c r="J22" s="50">
        <v>2</v>
      </c>
    </row>
    <row r="23" spans="1:10" x14ac:dyDescent="0.25">
      <c r="A23" s="155" t="s">
        <v>58</v>
      </c>
      <c r="B23" s="166" t="s">
        <v>129</v>
      </c>
      <c r="C23" s="166" t="s">
        <v>129</v>
      </c>
      <c r="D23" s="164">
        <v>40.799999999999997</v>
      </c>
      <c r="E23" s="164">
        <v>64.8</v>
      </c>
      <c r="F23" s="165">
        <v>82.3</v>
      </c>
      <c r="G23" s="165">
        <v>2.7</v>
      </c>
      <c r="H23" s="166">
        <v>2013</v>
      </c>
      <c r="I23" s="155" t="s">
        <v>15</v>
      </c>
      <c r="J23" s="50">
        <v>2</v>
      </c>
    </row>
    <row r="24" spans="1:10" x14ac:dyDescent="0.25">
      <c r="A24" s="155" t="s">
        <v>38</v>
      </c>
      <c r="B24" s="166" t="s">
        <v>129</v>
      </c>
      <c r="C24" s="166" t="s">
        <v>129</v>
      </c>
      <c r="D24" s="164">
        <v>57.2</v>
      </c>
      <c r="E24" s="164">
        <v>80.5</v>
      </c>
      <c r="F24" s="165">
        <v>98.9</v>
      </c>
      <c r="G24" s="165">
        <v>19.899999999999999</v>
      </c>
      <c r="H24" s="166">
        <v>2011</v>
      </c>
      <c r="I24" s="155" t="s">
        <v>23</v>
      </c>
      <c r="J24" s="50">
        <v>2</v>
      </c>
    </row>
    <row r="25" spans="1:10" x14ac:dyDescent="0.25">
      <c r="A25" s="155" t="s">
        <v>40</v>
      </c>
      <c r="B25" s="163">
        <v>54.5</v>
      </c>
      <c r="C25" s="163">
        <v>0.3</v>
      </c>
      <c r="D25" s="164">
        <v>32.299999999999997</v>
      </c>
      <c r="E25" s="164">
        <v>19.3</v>
      </c>
      <c r="F25" s="165">
        <v>76.599999999999994</v>
      </c>
      <c r="G25" s="165">
        <v>0.1</v>
      </c>
      <c r="H25" s="166">
        <v>2013</v>
      </c>
      <c r="I25" s="155" t="s">
        <v>15</v>
      </c>
      <c r="J25" s="50">
        <v>2</v>
      </c>
    </row>
    <row r="26" spans="1:10" x14ac:dyDescent="0.25">
      <c r="A26" s="155" t="s">
        <v>41</v>
      </c>
      <c r="B26" s="163">
        <v>64.400000000000006</v>
      </c>
      <c r="C26" s="163">
        <v>1.3</v>
      </c>
      <c r="D26" s="164">
        <v>21.9</v>
      </c>
      <c r="E26" s="164">
        <v>27.9</v>
      </c>
      <c r="F26" s="165">
        <v>69.400000000000006</v>
      </c>
      <c r="G26" s="165">
        <v>6.3</v>
      </c>
      <c r="H26" s="166">
        <v>2014</v>
      </c>
      <c r="I26" s="155" t="s">
        <v>15</v>
      </c>
      <c r="J26" s="50">
        <v>2</v>
      </c>
    </row>
    <row r="27" spans="1:10" x14ac:dyDescent="0.25">
      <c r="A27" s="170" t="s">
        <v>60</v>
      </c>
      <c r="B27" s="171" t="s">
        <v>129</v>
      </c>
      <c r="C27" s="171" t="s">
        <v>129</v>
      </c>
      <c r="D27" s="164">
        <v>17.100000000000001</v>
      </c>
      <c r="E27" s="164">
        <v>19.2</v>
      </c>
      <c r="F27" s="172">
        <v>84.7</v>
      </c>
      <c r="G27" s="172">
        <v>0.4</v>
      </c>
      <c r="H27" s="171">
        <v>2013</v>
      </c>
      <c r="I27" s="170" t="s">
        <v>15</v>
      </c>
      <c r="J27" s="80">
        <v>2</v>
      </c>
    </row>
    <row r="28" spans="1:10" x14ac:dyDescent="0.25">
      <c r="A28" s="170"/>
      <c r="B28" s="171"/>
      <c r="C28" s="171"/>
      <c r="D28" s="164"/>
      <c r="E28" s="164"/>
      <c r="F28" s="172"/>
      <c r="G28" s="172"/>
      <c r="H28" s="171"/>
      <c r="I28" s="170"/>
      <c r="J28" s="80"/>
    </row>
    <row r="29" spans="1:10" x14ac:dyDescent="0.25">
      <c r="A29" s="155" t="s">
        <v>14</v>
      </c>
      <c r="B29" s="163">
        <v>43.8</v>
      </c>
      <c r="C29" s="163">
        <v>0.1</v>
      </c>
      <c r="D29" s="164">
        <v>5.5</v>
      </c>
      <c r="E29" s="164">
        <v>8.8000000000000007</v>
      </c>
      <c r="F29" s="165">
        <v>41.4</v>
      </c>
      <c r="G29" s="165">
        <v>0</v>
      </c>
      <c r="H29" s="166" t="s">
        <v>126</v>
      </c>
      <c r="I29" s="155" t="s">
        <v>15</v>
      </c>
      <c r="J29" s="50">
        <v>3</v>
      </c>
    </row>
    <row r="30" spans="1:10" x14ac:dyDescent="0.25">
      <c r="A30" s="155" t="s">
        <v>16</v>
      </c>
      <c r="B30" s="166">
        <v>87</v>
      </c>
      <c r="C30" s="166">
        <v>22</v>
      </c>
      <c r="D30" s="164">
        <v>68.7</v>
      </c>
      <c r="E30" s="164">
        <v>78.400000000000006</v>
      </c>
      <c r="F30" s="165">
        <v>89.5</v>
      </c>
      <c r="G30" s="165">
        <v>54.8</v>
      </c>
      <c r="H30" s="166">
        <v>2010</v>
      </c>
      <c r="I30" s="155" t="s">
        <v>127</v>
      </c>
      <c r="J30" s="50">
        <v>3</v>
      </c>
    </row>
    <row r="31" spans="1:10" x14ac:dyDescent="0.25">
      <c r="A31" s="155" t="s">
        <v>17</v>
      </c>
      <c r="B31" s="166">
        <v>13</v>
      </c>
      <c r="C31" s="166">
        <v>0</v>
      </c>
      <c r="D31" s="167">
        <v>0.9</v>
      </c>
      <c r="E31" s="167">
        <v>2.1</v>
      </c>
      <c r="F31" s="165">
        <v>5.4</v>
      </c>
      <c r="G31" s="165">
        <v>0</v>
      </c>
      <c r="H31" s="166">
        <v>2004</v>
      </c>
      <c r="I31" s="155" t="s">
        <v>15</v>
      </c>
      <c r="J31" s="50">
        <v>3</v>
      </c>
    </row>
    <row r="32" spans="1:10" x14ac:dyDescent="0.25">
      <c r="A32" s="155" t="s">
        <v>28</v>
      </c>
      <c r="B32" s="166">
        <v>30</v>
      </c>
      <c r="C32" s="166">
        <v>0</v>
      </c>
      <c r="D32" s="164">
        <v>2.5</v>
      </c>
      <c r="E32" s="164">
        <v>5.3</v>
      </c>
      <c r="F32" s="165">
        <v>41.1</v>
      </c>
      <c r="G32" s="165">
        <v>0.4</v>
      </c>
      <c r="H32" s="166">
        <v>2011</v>
      </c>
      <c r="I32" s="155" t="s">
        <v>23</v>
      </c>
      <c r="J32" s="50">
        <v>3</v>
      </c>
    </row>
    <row r="33" spans="1:10" x14ac:dyDescent="0.25">
      <c r="A33" s="155" t="s">
        <v>39</v>
      </c>
      <c r="B33" s="166">
        <v>66</v>
      </c>
      <c r="C33" s="166">
        <v>0.2</v>
      </c>
      <c r="D33" s="164">
        <v>2.1</v>
      </c>
      <c r="E33" s="164">
        <v>2.2999999999999998</v>
      </c>
      <c r="F33" s="165">
        <v>12</v>
      </c>
      <c r="G33" s="165">
        <v>0.1</v>
      </c>
      <c r="H33" s="166">
        <v>2006</v>
      </c>
      <c r="I33" s="155" t="s">
        <v>127</v>
      </c>
      <c r="J33" s="50">
        <v>3</v>
      </c>
    </row>
    <row r="34" spans="1:10" x14ac:dyDescent="0.25">
      <c r="A34" s="170" t="s">
        <v>47</v>
      </c>
      <c r="B34" s="171" t="s">
        <v>129</v>
      </c>
      <c r="C34" s="171" t="s">
        <v>129</v>
      </c>
      <c r="D34" s="164">
        <v>7.8</v>
      </c>
      <c r="E34" s="164">
        <v>17.3</v>
      </c>
      <c r="F34" s="172">
        <v>70.8</v>
      </c>
      <c r="G34" s="172">
        <v>0</v>
      </c>
      <c r="H34" s="171">
        <v>2010</v>
      </c>
      <c r="I34" s="170" t="s">
        <v>15</v>
      </c>
      <c r="J34" s="80">
        <v>3</v>
      </c>
    </row>
    <row r="35" spans="1:10" x14ac:dyDescent="0.25">
      <c r="A35" s="155" t="s">
        <v>48</v>
      </c>
      <c r="B35" s="163">
        <v>57.5</v>
      </c>
      <c r="C35" s="166">
        <v>0</v>
      </c>
      <c r="D35" s="164">
        <v>3.4</v>
      </c>
      <c r="E35" s="164">
        <v>5.7</v>
      </c>
      <c r="F35" s="165">
        <v>17.399999999999999</v>
      </c>
      <c r="G35" s="165">
        <v>0.4</v>
      </c>
      <c r="H35" s="166" t="s">
        <v>113</v>
      </c>
      <c r="I35" s="155" t="s">
        <v>15</v>
      </c>
      <c r="J35" s="50">
        <v>3</v>
      </c>
    </row>
    <row r="36" spans="1:10" x14ac:dyDescent="0.25">
      <c r="A36" s="158" t="s">
        <v>49</v>
      </c>
      <c r="B36" s="173">
        <v>3</v>
      </c>
      <c r="C36" s="173">
        <v>0</v>
      </c>
      <c r="D36" s="174">
        <v>1.4</v>
      </c>
      <c r="E36" s="174">
        <v>1.4</v>
      </c>
      <c r="F36" s="175">
        <v>4.8</v>
      </c>
      <c r="G36" s="175">
        <v>0.2</v>
      </c>
      <c r="H36" s="173">
        <v>2011</v>
      </c>
      <c r="I36" s="158" t="s">
        <v>15</v>
      </c>
      <c r="J36" s="176">
        <v>3</v>
      </c>
    </row>
    <row r="37" spans="1:10" x14ac:dyDescent="0.25">
      <c r="A37" s="155"/>
      <c r="B37" s="155"/>
      <c r="C37" s="155"/>
      <c r="D37" s="155"/>
      <c r="E37" s="155"/>
      <c r="F37" s="155"/>
      <c r="G37" s="155"/>
      <c r="H37" s="155"/>
      <c r="I37" s="155"/>
      <c r="J37" s="155"/>
    </row>
    <row r="38" spans="1:10" x14ac:dyDescent="0.25">
      <c r="A38" s="155" t="s">
        <v>136</v>
      </c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0" x14ac:dyDescent="0.25">
      <c r="A39" s="183" t="s">
        <v>168</v>
      </c>
      <c r="B39" s="155"/>
      <c r="C39" s="155"/>
      <c r="D39" s="155"/>
      <c r="E39" s="155"/>
      <c r="F39" s="155"/>
      <c r="G39" s="155"/>
      <c r="H39" s="155"/>
      <c r="I39" s="155"/>
      <c r="J39" s="155"/>
    </row>
  </sheetData>
  <mergeCells count="3">
    <mergeCell ref="F3:G3"/>
    <mergeCell ref="B3:C3"/>
    <mergeCell ref="D3:E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8"/>
  <sheetViews>
    <sheetView topLeftCell="A19" workbookViewId="0">
      <selection activeCell="H25" sqref="H25"/>
    </sheetView>
  </sheetViews>
  <sheetFormatPr defaultRowHeight="15" x14ac:dyDescent="0.25"/>
  <cols>
    <col min="1" max="1" width="18" style="153" customWidth="1"/>
    <col min="2" max="3" width="9" style="153"/>
    <col min="4" max="4" width="10.5" style="153" customWidth="1"/>
    <col min="5" max="5" width="9" style="153"/>
    <col min="6" max="6" width="10.25" style="153" customWidth="1"/>
    <col min="7" max="8" width="9" style="153"/>
    <col min="9" max="9" width="12.875" style="153" customWidth="1"/>
    <col min="10" max="10" width="9" style="153"/>
    <col min="11" max="11" width="10.5" style="153" customWidth="1"/>
    <col min="12" max="16384" width="9" style="153"/>
  </cols>
  <sheetData>
    <row r="1" spans="1:11" x14ac:dyDescent="0.25">
      <c r="A1" s="177" t="s">
        <v>163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x14ac:dyDescent="0.25">
      <c r="A3" s="156" t="s">
        <v>1</v>
      </c>
      <c r="B3" s="423" t="s">
        <v>146</v>
      </c>
      <c r="C3" s="423"/>
      <c r="D3" s="423"/>
      <c r="E3" s="423"/>
      <c r="F3" s="423"/>
      <c r="G3" s="423"/>
      <c r="H3" s="423"/>
      <c r="I3" s="157"/>
      <c r="J3" s="157"/>
      <c r="K3" s="157"/>
    </row>
    <row r="4" spans="1:11" ht="45" customHeight="1" x14ac:dyDescent="0.25">
      <c r="A4" s="158"/>
      <c r="B4" s="159" t="s">
        <v>147</v>
      </c>
      <c r="C4" s="159" t="s">
        <v>148</v>
      </c>
      <c r="D4" s="159" t="s">
        <v>149</v>
      </c>
      <c r="E4" s="159" t="s">
        <v>150</v>
      </c>
      <c r="F4" s="159" t="s">
        <v>151</v>
      </c>
      <c r="G4" s="159" t="s">
        <v>152</v>
      </c>
      <c r="H4" s="159" t="s">
        <v>153</v>
      </c>
      <c r="I4" s="159" t="s">
        <v>125</v>
      </c>
      <c r="J4" s="162" t="s">
        <v>2</v>
      </c>
      <c r="K4" s="162" t="s">
        <v>169</v>
      </c>
    </row>
    <row r="5" spans="1:11" x14ac:dyDescent="0.25">
      <c r="A5" s="155" t="s">
        <v>22</v>
      </c>
      <c r="B5" s="163" t="s">
        <v>129</v>
      </c>
      <c r="C5" s="163" t="s">
        <v>129</v>
      </c>
      <c r="D5" s="163" t="s">
        <v>129</v>
      </c>
      <c r="E5" s="163" t="s">
        <v>129</v>
      </c>
      <c r="F5" s="163" t="s">
        <v>129</v>
      </c>
      <c r="G5" s="163" t="s">
        <v>129</v>
      </c>
      <c r="H5" s="163" t="s">
        <v>129</v>
      </c>
      <c r="I5" s="166">
        <v>2006</v>
      </c>
      <c r="J5" s="155" t="s">
        <v>23</v>
      </c>
      <c r="K5" s="50">
        <v>1.1000000000000001</v>
      </c>
    </row>
    <row r="6" spans="1:11" x14ac:dyDescent="0.25">
      <c r="A6" s="155" t="s">
        <v>25</v>
      </c>
      <c r="B6" s="163">
        <v>99</v>
      </c>
      <c r="C6" s="163">
        <v>89</v>
      </c>
      <c r="D6" s="163">
        <v>83</v>
      </c>
      <c r="E6" s="163" t="s">
        <v>129</v>
      </c>
      <c r="F6" s="163">
        <v>100</v>
      </c>
      <c r="G6" s="163" t="s">
        <v>154</v>
      </c>
      <c r="H6" s="163" t="s">
        <v>129</v>
      </c>
      <c r="I6" s="166">
        <v>2002</v>
      </c>
      <c r="J6" s="155" t="s">
        <v>15</v>
      </c>
      <c r="K6" s="50">
        <v>1.1000000000000001</v>
      </c>
    </row>
    <row r="7" spans="1:11" x14ac:dyDescent="0.25">
      <c r="A7" s="155" t="s">
        <v>44</v>
      </c>
      <c r="B7" s="163" t="s">
        <v>129</v>
      </c>
      <c r="C7" s="163" t="s">
        <v>129</v>
      </c>
      <c r="D7" s="163" t="s">
        <v>129</v>
      </c>
      <c r="E7" s="163" t="s">
        <v>129</v>
      </c>
      <c r="F7" s="163" t="s">
        <v>129</v>
      </c>
      <c r="G7" s="163" t="s">
        <v>129</v>
      </c>
      <c r="H7" s="163" t="s">
        <v>129</v>
      </c>
      <c r="I7" s="166">
        <v>2006</v>
      </c>
      <c r="J7" s="155" t="s">
        <v>23</v>
      </c>
      <c r="K7" s="50">
        <v>1.1000000000000001</v>
      </c>
    </row>
    <row r="8" spans="1:11" x14ac:dyDescent="0.25">
      <c r="A8" s="155" t="s">
        <v>59</v>
      </c>
      <c r="B8" s="163" t="s">
        <v>129</v>
      </c>
      <c r="C8" s="163" t="s">
        <v>129</v>
      </c>
      <c r="D8" s="163" t="s">
        <v>129</v>
      </c>
      <c r="E8" s="163" t="s">
        <v>129</v>
      </c>
      <c r="F8" s="163" t="s">
        <v>129</v>
      </c>
      <c r="G8" s="163" t="s">
        <v>129</v>
      </c>
      <c r="H8" s="163" t="s">
        <v>129</v>
      </c>
      <c r="I8" s="166">
        <v>2010</v>
      </c>
      <c r="J8" s="155" t="s">
        <v>46</v>
      </c>
      <c r="K8" s="50">
        <v>1.1000000000000001</v>
      </c>
    </row>
    <row r="9" spans="1:11" x14ac:dyDescent="0.25">
      <c r="A9" s="155"/>
      <c r="B9" s="163"/>
      <c r="C9" s="163"/>
      <c r="D9" s="163"/>
      <c r="E9" s="163"/>
      <c r="F9" s="163"/>
      <c r="G9" s="163"/>
      <c r="H9" s="163"/>
      <c r="I9" s="166"/>
      <c r="J9" s="155"/>
      <c r="K9" s="50"/>
    </row>
    <row r="10" spans="1:11" x14ac:dyDescent="0.25">
      <c r="A10" s="155" t="s">
        <v>16</v>
      </c>
      <c r="B10" s="163">
        <v>81</v>
      </c>
      <c r="C10" s="163">
        <v>66</v>
      </c>
      <c r="D10" s="163">
        <v>60</v>
      </c>
      <c r="E10" s="163" t="s">
        <v>129</v>
      </c>
      <c r="F10" s="163">
        <v>76</v>
      </c>
      <c r="G10" s="163" t="s">
        <v>129</v>
      </c>
      <c r="H10" s="163">
        <v>62</v>
      </c>
      <c r="I10" s="166">
        <v>2010</v>
      </c>
      <c r="J10" s="155" t="s">
        <v>127</v>
      </c>
      <c r="K10" s="50">
        <v>1.2</v>
      </c>
    </row>
    <row r="11" spans="1:11" x14ac:dyDescent="0.25">
      <c r="A11" s="155" t="s">
        <v>24</v>
      </c>
      <c r="B11" s="163">
        <v>92</v>
      </c>
      <c r="C11" s="163" t="s">
        <v>129</v>
      </c>
      <c r="D11" s="163">
        <v>74</v>
      </c>
      <c r="E11" s="163" t="s">
        <v>129</v>
      </c>
      <c r="F11" s="163" t="s">
        <v>129</v>
      </c>
      <c r="G11" s="163" t="s">
        <v>129</v>
      </c>
      <c r="H11" s="163" t="s">
        <v>129</v>
      </c>
      <c r="I11" s="166">
        <v>2008</v>
      </c>
      <c r="J11" s="155" t="s">
        <v>15</v>
      </c>
      <c r="K11" s="50">
        <v>1.2</v>
      </c>
    </row>
    <row r="12" spans="1:11" x14ac:dyDescent="0.25">
      <c r="A12" s="155" t="s">
        <v>26</v>
      </c>
      <c r="B12" s="163">
        <v>89</v>
      </c>
      <c r="C12" s="163">
        <v>77</v>
      </c>
      <c r="D12" s="163">
        <v>69</v>
      </c>
      <c r="E12" s="163" t="s">
        <v>129</v>
      </c>
      <c r="F12" s="163">
        <v>49</v>
      </c>
      <c r="G12" s="163">
        <v>74</v>
      </c>
      <c r="H12" s="163" t="s">
        <v>129</v>
      </c>
      <c r="I12" s="166">
        <v>2005</v>
      </c>
      <c r="J12" s="155" t="s">
        <v>15</v>
      </c>
      <c r="K12" s="50">
        <v>1.2</v>
      </c>
    </row>
    <row r="13" spans="1:11" x14ac:dyDescent="0.25">
      <c r="A13" s="155" t="s">
        <v>64</v>
      </c>
      <c r="B13" s="163">
        <v>77.3</v>
      </c>
      <c r="C13" s="163" t="s">
        <v>129</v>
      </c>
      <c r="D13" s="163">
        <v>20.9</v>
      </c>
      <c r="E13" s="163" t="s">
        <v>129</v>
      </c>
      <c r="F13" s="163" t="s">
        <v>129</v>
      </c>
      <c r="G13" s="163" t="s">
        <v>129</v>
      </c>
      <c r="H13" s="163" t="s">
        <v>154</v>
      </c>
      <c r="I13" s="166">
        <v>2013</v>
      </c>
      <c r="J13" s="155" t="s">
        <v>15</v>
      </c>
      <c r="K13" s="50">
        <v>1.2</v>
      </c>
    </row>
    <row r="14" spans="1:11" x14ac:dyDescent="0.25">
      <c r="A14" s="155" t="s">
        <v>29</v>
      </c>
      <c r="B14" s="163">
        <v>99.2</v>
      </c>
      <c r="C14" s="163" t="s">
        <v>129</v>
      </c>
      <c r="D14" s="163">
        <v>78.400000000000006</v>
      </c>
      <c r="E14" s="163">
        <v>89.5</v>
      </c>
      <c r="F14" s="163" t="s">
        <v>129</v>
      </c>
      <c r="G14" s="163" t="s">
        <v>129</v>
      </c>
      <c r="H14" s="163" t="s">
        <v>129</v>
      </c>
      <c r="I14" s="166">
        <v>2012</v>
      </c>
      <c r="J14" s="155" t="s">
        <v>127</v>
      </c>
      <c r="K14" s="50">
        <v>1.2</v>
      </c>
    </row>
    <row r="15" spans="1:11" x14ac:dyDescent="0.25">
      <c r="A15" s="155" t="s">
        <v>37</v>
      </c>
      <c r="B15" s="163">
        <v>89</v>
      </c>
      <c r="C15" s="163" t="s">
        <v>129</v>
      </c>
      <c r="D15" s="163">
        <v>84</v>
      </c>
      <c r="E15" s="163">
        <v>86</v>
      </c>
      <c r="F15" s="163" t="s">
        <v>129</v>
      </c>
      <c r="G15" s="163" t="s">
        <v>154</v>
      </c>
      <c r="H15" s="163">
        <v>88</v>
      </c>
      <c r="I15" s="166">
        <v>2010</v>
      </c>
      <c r="J15" s="155" t="s">
        <v>23</v>
      </c>
      <c r="K15" s="50">
        <v>1.2</v>
      </c>
    </row>
    <row r="16" spans="1:11" x14ac:dyDescent="0.25">
      <c r="A16" s="155" t="s">
        <v>43</v>
      </c>
      <c r="B16" s="163">
        <v>92.7</v>
      </c>
      <c r="C16" s="163" t="s">
        <v>129</v>
      </c>
      <c r="D16" s="163">
        <v>77.900000000000006</v>
      </c>
      <c r="E16" s="163" t="s">
        <v>129</v>
      </c>
      <c r="F16" s="163" t="s">
        <v>129</v>
      </c>
      <c r="G16" s="163">
        <v>-95.9</v>
      </c>
      <c r="H16" s="163" t="s">
        <v>154</v>
      </c>
      <c r="I16" s="166">
        <v>2010</v>
      </c>
      <c r="J16" s="155" t="s">
        <v>23</v>
      </c>
      <c r="K16" s="50">
        <v>1.2</v>
      </c>
    </row>
    <row r="17" spans="1:11" x14ac:dyDescent="0.25">
      <c r="A17" s="155"/>
      <c r="B17" s="163"/>
      <c r="C17" s="163"/>
      <c r="D17" s="163"/>
      <c r="E17" s="163"/>
      <c r="F17" s="163"/>
      <c r="G17" s="163"/>
      <c r="H17" s="163"/>
      <c r="I17" s="166"/>
      <c r="J17" s="155"/>
      <c r="K17" s="50"/>
    </row>
    <row r="18" spans="1:11" x14ac:dyDescent="0.25">
      <c r="A18" s="155" t="s">
        <v>18</v>
      </c>
      <c r="B18" s="163">
        <v>24</v>
      </c>
      <c r="C18" s="163">
        <v>24</v>
      </c>
      <c r="D18" s="163">
        <v>25</v>
      </c>
      <c r="E18" s="163" t="s">
        <v>129</v>
      </c>
      <c r="F18" s="163" t="s">
        <v>129</v>
      </c>
      <c r="G18" s="163">
        <v>21</v>
      </c>
      <c r="H18" s="163">
        <v>23</v>
      </c>
      <c r="I18" s="166">
        <v>2010</v>
      </c>
      <c r="J18" s="155" t="s">
        <v>23</v>
      </c>
      <c r="K18" s="50">
        <v>2</v>
      </c>
    </row>
    <row r="19" spans="1:11" x14ac:dyDescent="0.25">
      <c r="A19" s="155" t="s">
        <v>20</v>
      </c>
      <c r="B19" s="163">
        <v>56</v>
      </c>
      <c r="C19" s="163">
        <v>41</v>
      </c>
      <c r="D19" s="163">
        <v>26</v>
      </c>
      <c r="E19" s="163">
        <v>7</v>
      </c>
      <c r="F19" s="163" t="s">
        <v>129</v>
      </c>
      <c r="G19" s="163">
        <v>59</v>
      </c>
      <c r="H19" s="163">
        <v>11</v>
      </c>
      <c r="I19" s="166">
        <v>2010</v>
      </c>
      <c r="J19" s="155" t="s">
        <v>23</v>
      </c>
      <c r="K19" s="50">
        <v>2</v>
      </c>
    </row>
    <row r="20" spans="1:11" x14ac:dyDescent="0.25">
      <c r="A20" s="155" t="s">
        <v>128</v>
      </c>
      <c r="B20" s="163">
        <v>65</v>
      </c>
      <c r="C20" s="163">
        <v>11</v>
      </c>
      <c r="D20" s="163">
        <v>12</v>
      </c>
      <c r="E20" s="163">
        <v>45</v>
      </c>
      <c r="F20" s="163" t="s">
        <v>129</v>
      </c>
      <c r="G20" s="163">
        <v>10</v>
      </c>
      <c r="H20" s="163">
        <v>30</v>
      </c>
      <c r="I20" s="166">
        <v>2006</v>
      </c>
      <c r="J20" s="155" t="s">
        <v>23</v>
      </c>
      <c r="K20" s="50">
        <v>2</v>
      </c>
    </row>
    <row r="21" spans="1:11" x14ac:dyDescent="0.25">
      <c r="A21" s="155" t="s">
        <v>30</v>
      </c>
      <c r="B21" s="163">
        <v>95</v>
      </c>
      <c r="C21" s="163">
        <v>6</v>
      </c>
      <c r="D21" s="163">
        <v>7</v>
      </c>
      <c r="E21" s="163">
        <v>5</v>
      </c>
      <c r="F21" s="163" t="s">
        <v>129</v>
      </c>
      <c r="G21" s="163">
        <v>7</v>
      </c>
      <c r="H21" s="163">
        <v>8</v>
      </c>
      <c r="I21" s="166">
        <v>2010</v>
      </c>
      <c r="J21" s="155" t="s">
        <v>131</v>
      </c>
      <c r="K21" s="50">
        <v>2</v>
      </c>
    </row>
    <row r="22" spans="1:11" x14ac:dyDescent="0.25">
      <c r="A22" s="155" t="s">
        <v>32</v>
      </c>
      <c r="B22" s="163" t="s">
        <v>129</v>
      </c>
      <c r="C22" s="163" t="s">
        <v>129</v>
      </c>
      <c r="D22" s="163" t="s">
        <v>129</v>
      </c>
      <c r="E22" s="163" t="s">
        <v>129</v>
      </c>
      <c r="F22" s="163" t="s">
        <v>129</v>
      </c>
      <c r="G22" s="163" t="s">
        <v>129</v>
      </c>
      <c r="H22" s="163" t="s">
        <v>129</v>
      </c>
      <c r="I22" s="166">
        <v>2011</v>
      </c>
      <c r="J22" s="155" t="s">
        <v>23</v>
      </c>
      <c r="K22" s="50">
        <v>2</v>
      </c>
    </row>
    <row r="23" spans="1:11" x14ac:dyDescent="0.25">
      <c r="A23" s="155" t="s">
        <v>34</v>
      </c>
      <c r="B23" s="163">
        <v>51</v>
      </c>
      <c r="C23" s="163">
        <v>29</v>
      </c>
      <c r="D23" s="163">
        <v>24</v>
      </c>
      <c r="E23" s="163" t="s">
        <v>129</v>
      </c>
      <c r="F23" s="163" t="s">
        <v>129</v>
      </c>
      <c r="G23" s="163" t="s">
        <v>129</v>
      </c>
      <c r="H23" s="163">
        <v>38</v>
      </c>
      <c r="I23" s="166" t="s">
        <v>155</v>
      </c>
      <c r="J23" s="155" t="s">
        <v>15</v>
      </c>
      <c r="K23" s="50">
        <v>2</v>
      </c>
    </row>
    <row r="24" spans="1:11" x14ac:dyDescent="0.25">
      <c r="A24" s="155" t="s">
        <v>58</v>
      </c>
      <c r="B24" s="163">
        <v>68.599999999999994</v>
      </c>
      <c r="C24" s="163" t="s">
        <v>129</v>
      </c>
      <c r="D24" s="163">
        <v>46.9</v>
      </c>
      <c r="E24" s="163" t="s">
        <v>129</v>
      </c>
      <c r="F24" s="163">
        <v>-89.2</v>
      </c>
      <c r="G24" s="163" t="s">
        <v>129</v>
      </c>
      <c r="H24" s="163">
        <v>67.8</v>
      </c>
      <c r="I24" s="166">
        <v>2013</v>
      </c>
      <c r="J24" s="155" t="s">
        <v>15</v>
      </c>
      <c r="K24" s="50">
        <v>2</v>
      </c>
    </row>
    <row r="25" spans="1:11" x14ac:dyDescent="0.25">
      <c r="A25" s="155" t="s">
        <v>38</v>
      </c>
      <c r="B25" s="163" t="s">
        <v>129</v>
      </c>
      <c r="C25" s="163" t="s">
        <v>129</v>
      </c>
      <c r="D25" s="163" t="s">
        <v>129</v>
      </c>
      <c r="E25" s="163" t="s">
        <v>129</v>
      </c>
      <c r="F25" s="163" t="s">
        <v>129</v>
      </c>
      <c r="G25" s="163" t="s">
        <v>129</v>
      </c>
      <c r="H25" s="163" t="s">
        <v>129</v>
      </c>
      <c r="I25" s="166">
        <v>2011</v>
      </c>
      <c r="J25" s="155" t="s">
        <v>23</v>
      </c>
      <c r="K25" s="50">
        <v>2</v>
      </c>
    </row>
    <row r="26" spans="1:11" x14ac:dyDescent="0.25">
      <c r="A26" s="155" t="s">
        <v>40</v>
      </c>
      <c r="B26" s="163">
        <v>20.100000000000001</v>
      </c>
      <c r="C26" s="163">
        <v>31.4</v>
      </c>
      <c r="D26" s="163">
        <v>29.3</v>
      </c>
      <c r="E26" s="163" t="s">
        <v>129</v>
      </c>
      <c r="F26" s="163">
        <v>34.799999999999997</v>
      </c>
      <c r="G26" s="163">
        <v>29</v>
      </c>
      <c r="H26" s="163">
        <v>24</v>
      </c>
      <c r="I26" s="166">
        <v>2013</v>
      </c>
      <c r="J26" s="155" t="s">
        <v>15</v>
      </c>
      <c r="K26" s="50">
        <v>2</v>
      </c>
    </row>
    <row r="27" spans="1:11" x14ac:dyDescent="0.25">
      <c r="A27" s="155" t="s">
        <v>41</v>
      </c>
      <c r="B27" s="163">
        <v>25.3</v>
      </c>
      <c r="C27" s="163" t="s">
        <v>129</v>
      </c>
      <c r="D27" s="163">
        <v>8.3000000000000007</v>
      </c>
      <c r="E27" s="163">
        <v>39</v>
      </c>
      <c r="F27" s="163" t="s">
        <v>129</v>
      </c>
      <c r="G27" s="163" t="s">
        <v>154</v>
      </c>
      <c r="H27" s="163" t="s">
        <v>154</v>
      </c>
      <c r="I27" s="166">
        <v>2014</v>
      </c>
      <c r="J27" s="155" t="s">
        <v>15</v>
      </c>
      <c r="K27" s="50">
        <v>2</v>
      </c>
    </row>
    <row r="28" spans="1:11" x14ac:dyDescent="0.25">
      <c r="A28" s="170" t="s">
        <v>60</v>
      </c>
      <c r="B28" s="184" t="s">
        <v>129</v>
      </c>
      <c r="C28" s="184" t="s">
        <v>129</v>
      </c>
      <c r="D28" s="184" t="s">
        <v>129</v>
      </c>
      <c r="E28" s="184" t="s">
        <v>129</v>
      </c>
      <c r="F28" s="184" t="s">
        <v>129</v>
      </c>
      <c r="G28" s="184" t="s">
        <v>129</v>
      </c>
      <c r="H28" s="184" t="s">
        <v>129</v>
      </c>
      <c r="I28" s="171">
        <v>1997</v>
      </c>
      <c r="J28" s="170" t="s">
        <v>15</v>
      </c>
      <c r="K28" s="80">
        <v>2</v>
      </c>
    </row>
    <row r="29" spans="1:11" x14ac:dyDescent="0.25">
      <c r="A29" s="170"/>
      <c r="B29" s="184"/>
      <c r="C29" s="184"/>
      <c r="D29" s="184"/>
      <c r="E29" s="184"/>
      <c r="F29" s="184"/>
      <c r="G29" s="184"/>
      <c r="H29" s="184"/>
      <c r="I29" s="171"/>
      <c r="J29" s="170"/>
      <c r="K29" s="80"/>
    </row>
    <row r="30" spans="1:11" x14ac:dyDescent="0.25">
      <c r="A30" s="155" t="s">
        <v>14</v>
      </c>
      <c r="B30" s="163">
        <v>25.8</v>
      </c>
      <c r="C30" s="163">
        <v>2.9</v>
      </c>
      <c r="D30" s="163">
        <v>0.7</v>
      </c>
      <c r="E30" s="163" t="s">
        <v>129</v>
      </c>
      <c r="F30" s="163">
        <v>1.2</v>
      </c>
      <c r="G30" s="163">
        <v>3.1</v>
      </c>
      <c r="H30" s="163">
        <v>5.8</v>
      </c>
      <c r="I30" s="166" t="s">
        <v>112</v>
      </c>
      <c r="J30" s="155" t="s">
        <v>15</v>
      </c>
      <c r="K30" s="50">
        <v>3</v>
      </c>
    </row>
    <row r="31" spans="1:11" x14ac:dyDescent="0.25">
      <c r="A31" s="155" t="s">
        <v>17</v>
      </c>
      <c r="B31" s="163">
        <v>6</v>
      </c>
      <c r="C31" s="163">
        <v>0.3</v>
      </c>
      <c r="D31" s="163">
        <v>1</v>
      </c>
      <c r="E31" s="163">
        <v>0</v>
      </c>
      <c r="F31" s="163" t="s">
        <v>129</v>
      </c>
      <c r="G31" s="163">
        <v>1</v>
      </c>
      <c r="H31" s="163">
        <v>0.3</v>
      </c>
      <c r="I31" s="166">
        <v>2004</v>
      </c>
      <c r="J31" s="155" t="s">
        <v>15</v>
      </c>
      <c r="K31" s="50">
        <v>3</v>
      </c>
    </row>
    <row r="32" spans="1:11" x14ac:dyDescent="0.25">
      <c r="A32" s="155" t="s">
        <v>28</v>
      </c>
      <c r="B32" s="163">
        <v>12</v>
      </c>
      <c r="C32" s="163">
        <v>5</v>
      </c>
      <c r="D32" s="163">
        <v>1</v>
      </c>
      <c r="E32" s="163" t="s">
        <v>129</v>
      </c>
      <c r="F32" s="163">
        <v>10</v>
      </c>
      <c r="G32" s="163">
        <v>-1</v>
      </c>
      <c r="H32" s="163">
        <v>4</v>
      </c>
      <c r="I32" s="166">
        <v>2011</v>
      </c>
      <c r="J32" s="155" t="s">
        <v>23</v>
      </c>
      <c r="K32" s="50">
        <v>3</v>
      </c>
    </row>
    <row r="33" spans="1:11" x14ac:dyDescent="0.25">
      <c r="A33" s="155" t="s">
        <v>39</v>
      </c>
      <c r="B33" s="163">
        <v>2</v>
      </c>
      <c r="C33" s="163" t="s">
        <v>129</v>
      </c>
      <c r="D33" s="163">
        <v>55</v>
      </c>
      <c r="E33" s="163" t="s">
        <v>154</v>
      </c>
      <c r="F33" s="163" t="s">
        <v>129</v>
      </c>
      <c r="G33" s="163" t="s">
        <v>154</v>
      </c>
      <c r="H33" s="163">
        <v>20</v>
      </c>
      <c r="I33" s="166">
        <v>2006</v>
      </c>
      <c r="J33" s="155" t="s">
        <v>127</v>
      </c>
      <c r="K33" s="50">
        <v>3</v>
      </c>
    </row>
    <row r="34" spans="1:11" x14ac:dyDescent="0.25">
      <c r="A34" s="155" t="s">
        <v>47</v>
      </c>
      <c r="B34" s="163" t="s">
        <v>129</v>
      </c>
      <c r="C34" s="163" t="s">
        <v>129</v>
      </c>
      <c r="D34" s="163" t="s">
        <v>129</v>
      </c>
      <c r="E34" s="163" t="s">
        <v>129</v>
      </c>
      <c r="F34" s="163" t="s">
        <v>129</v>
      </c>
      <c r="G34" s="163" t="s">
        <v>129</v>
      </c>
      <c r="H34" s="163" t="s">
        <v>129</v>
      </c>
      <c r="I34" s="166">
        <v>2010</v>
      </c>
      <c r="J34" s="155" t="s">
        <v>15</v>
      </c>
      <c r="K34" s="50">
        <v>3</v>
      </c>
    </row>
    <row r="35" spans="1:11" x14ac:dyDescent="0.25">
      <c r="A35" s="155" t="s">
        <v>48</v>
      </c>
      <c r="B35" s="163">
        <v>22</v>
      </c>
      <c r="C35" s="163">
        <v>1</v>
      </c>
      <c r="D35" s="163">
        <v>1.1000000000000001</v>
      </c>
      <c r="E35" s="163">
        <v>1.2</v>
      </c>
      <c r="F35" s="163" t="s">
        <v>129</v>
      </c>
      <c r="G35" s="163">
        <v>0</v>
      </c>
      <c r="H35" s="163">
        <v>1.5</v>
      </c>
      <c r="I35" s="166" t="s">
        <v>113</v>
      </c>
      <c r="J35" s="155" t="s">
        <v>15</v>
      </c>
      <c r="K35" s="50">
        <v>3</v>
      </c>
    </row>
    <row r="36" spans="1:11" x14ac:dyDescent="0.25">
      <c r="A36" s="158" t="s">
        <v>49</v>
      </c>
      <c r="B36" s="179">
        <v>1</v>
      </c>
      <c r="C36" s="179">
        <v>1</v>
      </c>
      <c r="D36" s="179">
        <v>2</v>
      </c>
      <c r="E36" s="179" t="s">
        <v>129</v>
      </c>
      <c r="F36" s="179" t="s">
        <v>129</v>
      </c>
      <c r="G36" s="179">
        <v>0.1</v>
      </c>
      <c r="H36" s="179" t="s">
        <v>129</v>
      </c>
      <c r="I36" s="173">
        <v>2011</v>
      </c>
      <c r="J36" s="158" t="s">
        <v>15</v>
      </c>
      <c r="K36" s="176">
        <v>3</v>
      </c>
    </row>
    <row r="38" spans="1:11" x14ac:dyDescent="0.25">
      <c r="A38" s="183" t="s">
        <v>168</v>
      </c>
    </row>
  </sheetData>
  <mergeCells count="1">
    <mergeCell ref="B3:H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38"/>
  <sheetViews>
    <sheetView topLeftCell="A13" workbookViewId="0">
      <selection activeCell="H25" sqref="H25"/>
    </sheetView>
  </sheetViews>
  <sheetFormatPr defaultRowHeight="15" x14ac:dyDescent="0.25"/>
  <cols>
    <col min="1" max="1" width="20.75" style="153" customWidth="1"/>
    <col min="2" max="2" width="9.375" style="153" customWidth="1"/>
    <col min="3" max="3" width="9" style="153"/>
    <col min="4" max="4" width="12.25" style="153" customWidth="1"/>
    <col min="5" max="5" width="12" style="153" customWidth="1"/>
    <col min="6" max="6" width="12.25" style="153" customWidth="1"/>
    <col min="7" max="7" width="10.25" style="153" customWidth="1"/>
    <col min="8" max="16384" width="9" style="153"/>
  </cols>
  <sheetData>
    <row r="1" spans="1:8" x14ac:dyDescent="0.25">
      <c r="A1" s="177" t="s">
        <v>164</v>
      </c>
      <c r="B1" s="155"/>
      <c r="C1" s="155"/>
      <c r="D1" s="155"/>
      <c r="E1" s="155"/>
      <c r="F1" s="155"/>
      <c r="G1" s="155"/>
      <c r="H1" s="155"/>
    </row>
    <row r="2" spans="1:8" x14ac:dyDescent="0.25">
      <c r="A2" s="155"/>
      <c r="B2" s="155"/>
      <c r="C2" s="155"/>
      <c r="D2" s="155"/>
      <c r="E2" s="155"/>
      <c r="F2" s="155"/>
      <c r="G2" s="155"/>
      <c r="H2" s="155"/>
    </row>
    <row r="3" spans="1:8" x14ac:dyDescent="0.25">
      <c r="A3" s="156" t="s">
        <v>1</v>
      </c>
      <c r="B3" s="423" t="s">
        <v>140</v>
      </c>
      <c r="C3" s="423"/>
      <c r="D3" s="423"/>
      <c r="E3" s="157"/>
      <c r="F3" s="157"/>
      <c r="G3" s="157"/>
      <c r="H3" s="157"/>
    </row>
    <row r="4" spans="1:8" ht="42.75" x14ac:dyDescent="0.25">
      <c r="A4" s="158"/>
      <c r="B4" s="159" t="s">
        <v>141</v>
      </c>
      <c r="C4" s="159" t="s">
        <v>142</v>
      </c>
      <c r="D4" s="159" t="s">
        <v>143</v>
      </c>
      <c r="E4" s="159" t="s">
        <v>144</v>
      </c>
      <c r="F4" s="159" t="s">
        <v>125</v>
      </c>
      <c r="G4" s="162" t="s">
        <v>2</v>
      </c>
      <c r="H4" s="162" t="s">
        <v>169</v>
      </c>
    </row>
    <row r="5" spans="1:8" x14ac:dyDescent="0.25">
      <c r="A5" s="155" t="s">
        <v>22</v>
      </c>
      <c r="B5" s="166">
        <v>94</v>
      </c>
      <c r="C5" s="166">
        <v>96</v>
      </c>
      <c r="D5" s="166">
        <v>91</v>
      </c>
      <c r="E5" s="166">
        <v>93</v>
      </c>
      <c r="F5" s="166">
        <v>2006</v>
      </c>
      <c r="G5" s="155" t="s">
        <v>23</v>
      </c>
      <c r="H5" s="50">
        <v>1.1000000000000001</v>
      </c>
    </row>
    <row r="6" spans="1:8" x14ac:dyDescent="0.25">
      <c r="A6" s="155" t="s">
        <v>25</v>
      </c>
      <c r="B6" s="166">
        <v>93</v>
      </c>
      <c r="C6" s="166">
        <v>86</v>
      </c>
      <c r="D6" s="166">
        <v>82</v>
      </c>
      <c r="E6" s="166" t="s">
        <v>129</v>
      </c>
      <c r="F6" s="166">
        <v>2002</v>
      </c>
      <c r="G6" s="155" t="s">
        <v>15</v>
      </c>
      <c r="H6" s="50">
        <v>1.1000000000000001</v>
      </c>
    </row>
    <row r="7" spans="1:8" x14ac:dyDescent="0.25">
      <c r="A7" s="155" t="s">
        <v>44</v>
      </c>
      <c r="B7" s="166">
        <v>98</v>
      </c>
      <c r="C7" s="166">
        <v>97</v>
      </c>
      <c r="D7" s="166">
        <v>96</v>
      </c>
      <c r="E7" s="166">
        <v>99</v>
      </c>
      <c r="F7" s="166">
        <v>2006</v>
      </c>
      <c r="G7" s="155" t="s">
        <v>23</v>
      </c>
      <c r="H7" s="50">
        <v>1.1000000000000001</v>
      </c>
    </row>
    <row r="8" spans="1:8" x14ac:dyDescent="0.25">
      <c r="A8" s="155" t="s">
        <v>59</v>
      </c>
      <c r="B8" s="166">
        <v>84</v>
      </c>
      <c r="C8" s="166">
        <v>91</v>
      </c>
      <c r="D8" s="166">
        <v>92</v>
      </c>
      <c r="E8" s="166" t="s">
        <v>129</v>
      </c>
      <c r="F8" s="166">
        <v>2010</v>
      </c>
      <c r="G8" s="155" t="s">
        <v>46</v>
      </c>
      <c r="H8" s="50">
        <v>1.1000000000000001</v>
      </c>
    </row>
    <row r="9" spans="1:8" x14ac:dyDescent="0.25">
      <c r="A9" s="155"/>
      <c r="B9" s="166"/>
      <c r="C9" s="166"/>
      <c r="D9" s="166"/>
      <c r="E9" s="166"/>
      <c r="F9" s="166"/>
      <c r="G9" s="155"/>
      <c r="H9" s="50"/>
    </row>
    <row r="10" spans="1:8" x14ac:dyDescent="0.25">
      <c r="A10" s="155" t="s">
        <v>16</v>
      </c>
      <c r="B10" s="163">
        <v>80</v>
      </c>
      <c r="C10" s="163">
        <v>70</v>
      </c>
      <c r="D10" s="163">
        <v>56</v>
      </c>
      <c r="E10" s="166" t="s">
        <v>129</v>
      </c>
      <c r="F10" s="166">
        <v>2010</v>
      </c>
      <c r="G10" s="155" t="s">
        <v>127</v>
      </c>
      <c r="H10" s="50">
        <v>1.2</v>
      </c>
    </row>
    <row r="11" spans="1:8" x14ac:dyDescent="0.25">
      <c r="A11" s="155" t="s">
        <v>24</v>
      </c>
      <c r="B11" s="163">
        <v>97.2</v>
      </c>
      <c r="C11" s="163">
        <v>97.3</v>
      </c>
      <c r="D11" s="163">
        <v>88.8</v>
      </c>
      <c r="E11" s="166" t="s">
        <v>129</v>
      </c>
      <c r="F11" s="166">
        <v>2014</v>
      </c>
      <c r="G11" s="155" t="s">
        <v>15</v>
      </c>
      <c r="H11" s="50">
        <v>1.2</v>
      </c>
    </row>
    <row r="12" spans="1:8" x14ac:dyDescent="0.25">
      <c r="A12" s="155" t="s">
        <v>26</v>
      </c>
      <c r="B12" s="163">
        <v>77</v>
      </c>
      <c r="C12" s="163">
        <v>71</v>
      </c>
      <c r="D12" s="163">
        <v>64</v>
      </c>
      <c r="E12" s="166" t="s">
        <v>129</v>
      </c>
      <c r="F12" s="166">
        <v>2005</v>
      </c>
      <c r="G12" s="155" t="s">
        <v>15</v>
      </c>
      <c r="H12" s="50">
        <v>1.2</v>
      </c>
    </row>
    <row r="13" spans="1:8" x14ac:dyDescent="0.25">
      <c r="A13" s="155" t="s">
        <v>64</v>
      </c>
      <c r="B13" s="163">
        <v>78</v>
      </c>
      <c r="C13" s="163">
        <v>77</v>
      </c>
      <c r="D13" s="163">
        <v>74</v>
      </c>
      <c r="E13" s="166" t="s">
        <v>129</v>
      </c>
      <c r="F13" s="166">
        <v>2010</v>
      </c>
      <c r="G13" s="155" t="s">
        <v>23</v>
      </c>
      <c r="H13" s="50">
        <v>1.2</v>
      </c>
    </row>
    <row r="14" spans="1:8" x14ac:dyDescent="0.25">
      <c r="A14" s="155" t="s">
        <v>29</v>
      </c>
      <c r="B14" s="163">
        <v>97</v>
      </c>
      <c r="C14" s="163">
        <v>92</v>
      </c>
      <c r="D14" s="163">
        <v>90</v>
      </c>
      <c r="E14" s="166" t="s">
        <v>129</v>
      </c>
      <c r="F14" s="166">
        <v>2005</v>
      </c>
      <c r="G14" s="155" t="s">
        <v>15</v>
      </c>
      <c r="H14" s="50">
        <v>1.2</v>
      </c>
    </row>
    <row r="15" spans="1:8" x14ac:dyDescent="0.25">
      <c r="A15" s="155" t="s">
        <v>37</v>
      </c>
      <c r="B15" s="163">
        <v>89</v>
      </c>
      <c r="C15" s="163">
        <v>88</v>
      </c>
      <c r="D15" s="163">
        <v>88</v>
      </c>
      <c r="E15" s="166" t="s">
        <v>129</v>
      </c>
      <c r="F15" s="166">
        <v>2010</v>
      </c>
      <c r="G15" s="155" t="s">
        <v>23</v>
      </c>
      <c r="H15" s="50">
        <v>1.2</v>
      </c>
    </row>
    <row r="16" spans="1:8" x14ac:dyDescent="0.25">
      <c r="A16" s="155" t="s">
        <v>43</v>
      </c>
      <c r="B16" s="163">
        <v>96.9</v>
      </c>
      <c r="C16" s="163">
        <v>87.3</v>
      </c>
      <c r="D16" s="163">
        <v>77.099999999999994</v>
      </c>
      <c r="E16" s="166" t="s">
        <v>129</v>
      </c>
      <c r="F16" s="166">
        <v>2013</v>
      </c>
      <c r="G16" s="155" t="s">
        <v>15</v>
      </c>
      <c r="H16" s="50">
        <v>1.2</v>
      </c>
    </row>
    <row r="17" spans="1:8" x14ac:dyDescent="0.25">
      <c r="A17" s="155"/>
      <c r="B17" s="163"/>
      <c r="C17" s="163"/>
      <c r="D17" s="163"/>
      <c r="E17" s="166"/>
      <c r="F17" s="166"/>
      <c r="G17" s="155"/>
      <c r="H17" s="50"/>
    </row>
    <row r="18" spans="1:8" x14ac:dyDescent="0.25">
      <c r="A18" s="155" t="s">
        <v>18</v>
      </c>
      <c r="B18" s="163">
        <v>30</v>
      </c>
      <c r="C18" s="163">
        <v>25</v>
      </c>
      <c r="D18" s="163">
        <v>12</v>
      </c>
      <c r="E18" s="166" t="s">
        <v>129</v>
      </c>
      <c r="F18" s="166">
        <v>2010</v>
      </c>
      <c r="G18" s="155" t="s">
        <v>23</v>
      </c>
      <c r="H18" s="50">
        <v>2</v>
      </c>
    </row>
    <row r="19" spans="1:8" x14ac:dyDescent="0.25">
      <c r="A19" s="155" t="s">
        <v>20</v>
      </c>
      <c r="B19" s="163">
        <v>47</v>
      </c>
      <c r="C19" s="163">
        <v>42</v>
      </c>
      <c r="D19" s="163">
        <v>31</v>
      </c>
      <c r="E19" s="166" t="s">
        <v>129</v>
      </c>
      <c r="F19" s="166">
        <v>2010</v>
      </c>
      <c r="G19" s="155" t="s">
        <v>23</v>
      </c>
      <c r="H19" s="50">
        <v>2</v>
      </c>
    </row>
    <row r="20" spans="1:8" x14ac:dyDescent="0.25">
      <c r="A20" s="155" t="s">
        <v>128</v>
      </c>
      <c r="B20" s="163">
        <v>52</v>
      </c>
      <c r="C20" s="163">
        <v>21</v>
      </c>
      <c r="D20" s="163">
        <v>15</v>
      </c>
      <c r="E20" s="166" t="s">
        <v>129</v>
      </c>
      <c r="F20" s="166">
        <v>2006</v>
      </c>
      <c r="G20" s="155" t="s">
        <v>23</v>
      </c>
      <c r="H20" s="50">
        <v>2</v>
      </c>
    </row>
    <row r="21" spans="1:8" x14ac:dyDescent="0.25">
      <c r="A21" s="155" t="s">
        <v>30</v>
      </c>
      <c r="B21" s="163">
        <v>65</v>
      </c>
      <c r="C21" s="163">
        <v>39</v>
      </c>
      <c r="D21" s="163">
        <v>28</v>
      </c>
      <c r="E21" s="166" t="s">
        <v>129</v>
      </c>
      <c r="F21" s="166">
        <v>2010</v>
      </c>
      <c r="G21" s="155" t="s">
        <v>131</v>
      </c>
      <c r="H21" s="50">
        <v>2</v>
      </c>
    </row>
    <row r="22" spans="1:8" x14ac:dyDescent="0.25">
      <c r="A22" s="155" t="s">
        <v>32</v>
      </c>
      <c r="B22" s="163">
        <v>16</v>
      </c>
      <c r="C22" s="163">
        <v>7</v>
      </c>
      <c r="D22" s="163">
        <v>6</v>
      </c>
      <c r="E22" s="166">
        <v>2</v>
      </c>
      <c r="F22" s="166">
        <v>2011</v>
      </c>
      <c r="G22" s="155" t="s">
        <v>23</v>
      </c>
      <c r="H22" s="50">
        <v>2</v>
      </c>
    </row>
    <row r="23" spans="1:8" x14ac:dyDescent="0.25">
      <c r="A23" s="155" t="s">
        <v>34</v>
      </c>
      <c r="B23" s="163">
        <v>58.2</v>
      </c>
      <c r="C23" s="163">
        <v>25.4</v>
      </c>
      <c r="D23" s="163">
        <v>12.2</v>
      </c>
      <c r="E23" s="166" t="s">
        <v>129</v>
      </c>
      <c r="F23" s="166">
        <v>2014</v>
      </c>
      <c r="G23" s="155" t="s">
        <v>15</v>
      </c>
      <c r="H23" s="50">
        <v>2</v>
      </c>
    </row>
    <row r="24" spans="1:8" x14ac:dyDescent="0.25">
      <c r="A24" s="155" t="s">
        <v>58</v>
      </c>
      <c r="B24" s="163">
        <v>71.2</v>
      </c>
      <c r="C24" s="163">
        <v>48.9</v>
      </c>
      <c r="D24" s="163">
        <v>31.4</v>
      </c>
      <c r="E24" s="166" t="s">
        <v>129</v>
      </c>
      <c r="F24" s="166">
        <v>2013</v>
      </c>
      <c r="G24" s="155" t="s">
        <v>15</v>
      </c>
      <c r="H24" s="50">
        <v>2</v>
      </c>
    </row>
    <row r="25" spans="1:8" x14ac:dyDescent="0.25">
      <c r="A25" s="155" t="s">
        <v>38</v>
      </c>
      <c r="B25" s="163">
        <v>82</v>
      </c>
      <c r="C25" s="163">
        <v>71</v>
      </c>
      <c r="D25" s="163">
        <v>51</v>
      </c>
      <c r="E25" s="166">
        <v>77</v>
      </c>
      <c r="F25" s="166">
        <v>2011</v>
      </c>
      <c r="G25" s="155" t="s">
        <v>23</v>
      </c>
      <c r="H25" s="50">
        <v>2</v>
      </c>
    </row>
    <row r="26" spans="1:8" x14ac:dyDescent="0.25">
      <c r="A26" s="155" t="s">
        <v>40</v>
      </c>
      <c r="B26" s="163">
        <v>17.2</v>
      </c>
      <c r="C26" s="163">
        <v>30.7</v>
      </c>
      <c r="D26" s="163">
        <v>28.8</v>
      </c>
      <c r="E26" s="166" t="s">
        <v>129</v>
      </c>
      <c r="F26" s="166">
        <v>2013</v>
      </c>
      <c r="G26" s="155" t="s">
        <v>15</v>
      </c>
      <c r="H26" s="50">
        <v>2</v>
      </c>
    </row>
    <row r="27" spans="1:8" x14ac:dyDescent="0.25">
      <c r="A27" s="155" t="s">
        <v>41</v>
      </c>
      <c r="B27" s="163">
        <v>28</v>
      </c>
      <c r="C27" s="163">
        <v>24</v>
      </c>
      <c r="D27" s="163">
        <v>20</v>
      </c>
      <c r="E27" s="166" t="s">
        <v>129</v>
      </c>
      <c r="F27" s="166" t="s">
        <v>145</v>
      </c>
      <c r="G27" s="155" t="s">
        <v>127</v>
      </c>
      <c r="H27" s="50">
        <v>2</v>
      </c>
    </row>
    <row r="28" spans="1:8" x14ac:dyDescent="0.25">
      <c r="A28" s="170" t="s">
        <v>60</v>
      </c>
      <c r="B28" s="184">
        <v>22.5</v>
      </c>
      <c r="C28" s="184">
        <v>18</v>
      </c>
      <c r="D28" s="184">
        <v>11.3</v>
      </c>
      <c r="E28" s="171" t="s">
        <v>129</v>
      </c>
      <c r="F28" s="171">
        <v>2013</v>
      </c>
      <c r="G28" s="170" t="s">
        <v>15</v>
      </c>
      <c r="H28" s="80">
        <v>2</v>
      </c>
    </row>
    <row r="29" spans="1:8" x14ac:dyDescent="0.25">
      <c r="A29" s="170"/>
      <c r="B29" s="171"/>
      <c r="C29" s="171"/>
      <c r="D29" s="171"/>
      <c r="E29" s="171"/>
      <c r="F29" s="171"/>
      <c r="G29" s="170"/>
      <c r="H29" s="80"/>
    </row>
    <row r="30" spans="1:8" x14ac:dyDescent="0.25">
      <c r="A30" s="155" t="s">
        <v>14</v>
      </c>
      <c r="B30" s="166">
        <v>18</v>
      </c>
      <c r="C30" s="166">
        <v>4</v>
      </c>
      <c r="D30" s="166">
        <v>2</v>
      </c>
      <c r="E30" s="166" t="s">
        <v>129</v>
      </c>
      <c r="F30" s="166">
        <v>2006</v>
      </c>
      <c r="G30" s="155" t="s">
        <v>15</v>
      </c>
      <c r="H30" s="50">
        <v>3</v>
      </c>
    </row>
    <row r="31" spans="1:8" x14ac:dyDescent="0.25">
      <c r="A31" s="155" t="s">
        <v>17</v>
      </c>
      <c r="B31" s="166">
        <v>5</v>
      </c>
      <c r="C31" s="166">
        <v>1</v>
      </c>
      <c r="D31" s="166">
        <v>0.4</v>
      </c>
      <c r="E31" s="166" t="s">
        <v>129</v>
      </c>
      <c r="F31" s="166">
        <v>2004</v>
      </c>
      <c r="G31" s="155" t="s">
        <v>15</v>
      </c>
      <c r="H31" s="50">
        <v>3</v>
      </c>
    </row>
    <row r="32" spans="1:8" x14ac:dyDescent="0.25">
      <c r="A32" s="155" t="s">
        <v>28</v>
      </c>
      <c r="B32" s="166">
        <v>13</v>
      </c>
      <c r="C32" s="166">
        <v>2</v>
      </c>
      <c r="D32" s="166">
        <v>1</v>
      </c>
      <c r="E32" s="166" t="s">
        <v>129</v>
      </c>
      <c r="F32" s="166">
        <v>2011</v>
      </c>
      <c r="G32" s="155" t="s">
        <v>23</v>
      </c>
      <c r="H32" s="50">
        <v>3</v>
      </c>
    </row>
    <row r="33" spans="1:8" x14ac:dyDescent="0.25">
      <c r="A33" s="155" t="s">
        <v>39</v>
      </c>
      <c r="B33" s="166">
        <v>2</v>
      </c>
      <c r="C33" s="166">
        <v>2</v>
      </c>
      <c r="D33" s="166">
        <v>1</v>
      </c>
      <c r="E33" s="166" t="s">
        <v>129</v>
      </c>
      <c r="F33" s="166">
        <v>2006</v>
      </c>
      <c r="G33" s="155" t="s">
        <v>127</v>
      </c>
      <c r="H33" s="50">
        <v>3</v>
      </c>
    </row>
    <row r="34" spans="1:8" x14ac:dyDescent="0.25">
      <c r="A34" s="155" t="s">
        <v>47</v>
      </c>
      <c r="B34" s="166">
        <v>20</v>
      </c>
      <c r="C34" s="166">
        <v>16</v>
      </c>
      <c r="D34" s="166">
        <v>3</v>
      </c>
      <c r="E34" s="166" t="s">
        <v>129</v>
      </c>
      <c r="F34" s="166">
        <v>2010</v>
      </c>
      <c r="G34" s="155" t="s">
        <v>15</v>
      </c>
      <c r="H34" s="50">
        <v>3</v>
      </c>
    </row>
    <row r="35" spans="1:8" x14ac:dyDescent="0.25">
      <c r="A35" s="155" t="s">
        <v>48</v>
      </c>
      <c r="B35" s="166">
        <v>8</v>
      </c>
      <c r="C35" s="166">
        <v>3</v>
      </c>
      <c r="D35" s="166">
        <v>1</v>
      </c>
      <c r="E35" s="166" t="s">
        <v>129</v>
      </c>
      <c r="F35" s="166">
        <v>2010</v>
      </c>
      <c r="G35" s="155" t="s">
        <v>23</v>
      </c>
      <c r="H35" s="50">
        <v>3</v>
      </c>
    </row>
    <row r="36" spans="1:8" x14ac:dyDescent="0.25">
      <c r="A36" s="158" t="s">
        <v>49</v>
      </c>
      <c r="B36" s="173">
        <v>2</v>
      </c>
      <c r="C36" s="173">
        <v>1</v>
      </c>
      <c r="D36" s="173">
        <v>2</v>
      </c>
      <c r="E36" s="173" t="s">
        <v>129</v>
      </c>
      <c r="F36" s="173">
        <v>2011</v>
      </c>
      <c r="G36" s="158" t="s">
        <v>15</v>
      </c>
      <c r="H36" s="176">
        <v>3</v>
      </c>
    </row>
    <row r="38" spans="1:8" x14ac:dyDescent="0.25">
      <c r="A38" s="183" t="s">
        <v>168</v>
      </c>
    </row>
  </sheetData>
  <mergeCells count="1">
    <mergeCell ref="B3:D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8"/>
  <sheetViews>
    <sheetView topLeftCell="A19" workbookViewId="0">
      <selection activeCell="H25" sqref="H25"/>
    </sheetView>
  </sheetViews>
  <sheetFormatPr defaultRowHeight="15" x14ac:dyDescent="0.25"/>
  <cols>
    <col min="1" max="1" width="19.125" style="153" customWidth="1"/>
    <col min="2" max="6" width="9" style="153"/>
    <col min="7" max="7" width="10.375" style="178" customWidth="1"/>
    <col min="8" max="8" width="9.5" style="153" customWidth="1"/>
    <col min="9" max="16384" width="9" style="153"/>
  </cols>
  <sheetData>
    <row r="1" spans="1:10" x14ac:dyDescent="0.25">
      <c r="A1" s="177" t="s">
        <v>167</v>
      </c>
      <c r="B1" s="155"/>
      <c r="C1" s="155"/>
      <c r="D1" s="155"/>
      <c r="E1" s="155"/>
      <c r="F1" s="155"/>
      <c r="G1" s="180"/>
      <c r="H1" s="155"/>
      <c r="I1" s="155"/>
      <c r="J1" s="155"/>
    </row>
    <row r="2" spans="1:10" x14ac:dyDescent="0.25">
      <c r="A2" s="155"/>
      <c r="B2" s="155"/>
      <c r="C2" s="155"/>
      <c r="D2" s="155"/>
      <c r="E2" s="155"/>
      <c r="F2" s="155"/>
      <c r="G2" s="180"/>
      <c r="H2" s="155"/>
      <c r="I2" s="155"/>
      <c r="J2" s="155"/>
    </row>
    <row r="3" spans="1:10" ht="42.75" x14ac:dyDescent="0.25">
      <c r="A3" s="181" t="s">
        <v>1</v>
      </c>
      <c r="B3" s="181"/>
      <c r="C3" s="181" t="s">
        <v>156</v>
      </c>
      <c r="D3" s="181"/>
      <c r="E3" s="181"/>
      <c r="F3" s="181"/>
      <c r="G3" s="182" t="s">
        <v>125</v>
      </c>
      <c r="H3" s="156" t="s">
        <v>2</v>
      </c>
      <c r="I3" s="162" t="s">
        <v>169</v>
      </c>
      <c r="J3" s="155"/>
    </row>
    <row r="4" spans="1:10" x14ac:dyDescent="0.25">
      <c r="A4" s="158"/>
      <c r="B4" s="158" t="s">
        <v>157</v>
      </c>
      <c r="C4" s="158" t="s">
        <v>158</v>
      </c>
      <c r="D4" s="158" t="s">
        <v>159</v>
      </c>
      <c r="E4" s="158" t="s">
        <v>160</v>
      </c>
      <c r="F4" s="158" t="s">
        <v>161</v>
      </c>
      <c r="G4" s="173"/>
      <c r="H4" s="158"/>
      <c r="I4" s="158"/>
      <c r="J4" s="155"/>
    </row>
    <row r="5" spans="1:10" x14ac:dyDescent="0.25">
      <c r="A5" s="155" t="s">
        <v>22</v>
      </c>
      <c r="B5" s="155" t="s">
        <v>129</v>
      </c>
      <c r="C5" s="155" t="s">
        <v>129</v>
      </c>
      <c r="D5" s="155" t="s">
        <v>129</v>
      </c>
      <c r="E5" s="155" t="s">
        <v>129</v>
      </c>
      <c r="F5" s="155" t="s">
        <v>129</v>
      </c>
      <c r="G5" s="166">
        <v>2006</v>
      </c>
      <c r="H5" s="155" t="s">
        <v>23</v>
      </c>
      <c r="I5" s="50">
        <v>1.1000000000000001</v>
      </c>
      <c r="J5" s="155"/>
    </row>
    <row r="6" spans="1:10" x14ac:dyDescent="0.25">
      <c r="A6" s="155" t="s">
        <v>25</v>
      </c>
      <c r="B6" s="155">
        <v>94</v>
      </c>
      <c r="C6" s="155">
        <v>91</v>
      </c>
      <c r="D6" s="155">
        <v>89</v>
      </c>
      <c r="E6" s="155">
        <v>87</v>
      </c>
      <c r="F6" s="155">
        <v>84</v>
      </c>
      <c r="G6" s="166">
        <v>2002</v>
      </c>
      <c r="H6" s="155" t="s">
        <v>15</v>
      </c>
      <c r="I6" s="50">
        <v>1.1000000000000001</v>
      </c>
      <c r="J6" s="155"/>
    </row>
    <row r="7" spans="1:10" x14ac:dyDescent="0.25">
      <c r="A7" s="155" t="s">
        <v>44</v>
      </c>
      <c r="B7" s="155">
        <v>98</v>
      </c>
      <c r="C7" s="155">
        <v>99</v>
      </c>
      <c r="D7" s="155">
        <v>98</v>
      </c>
      <c r="E7" s="155">
        <v>98</v>
      </c>
      <c r="F7" s="155">
        <v>96</v>
      </c>
      <c r="G7" s="166">
        <v>2006</v>
      </c>
      <c r="H7" s="155" t="s">
        <v>23</v>
      </c>
      <c r="I7" s="50">
        <v>1.1000000000000001</v>
      </c>
      <c r="J7" s="155"/>
    </row>
    <row r="8" spans="1:10" x14ac:dyDescent="0.25">
      <c r="A8" s="155" t="s">
        <v>59</v>
      </c>
      <c r="B8" s="155">
        <v>90</v>
      </c>
      <c r="C8" s="155">
        <v>87</v>
      </c>
      <c r="D8" s="155">
        <v>82</v>
      </c>
      <c r="E8" s="155">
        <v>88</v>
      </c>
      <c r="F8" s="155">
        <v>91</v>
      </c>
      <c r="G8" s="166">
        <v>2010</v>
      </c>
      <c r="H8" s="155" t="s">
        <v>46</v>
      </c>
      <c r="I8" s="50">
        <v>1.1000000000000001</v>
      </c>
      <c r="J8" s="155"/>
    </row>
    <row r="9" spans="1:10" x14ac:dyDescent="0.25">
      <c r="A9" s="155"/>
      <c r="B9" s="155"/>
      <c r="C9" s="155"/>
      <c r="D9" s="155"/>
      <c r="E9" s="155"/>
      <c r="F9" s="155"/>
      <c r="G9" s="166"/>
      <c r="H9" s="155"/>
      <c r="I9" s="50"/>
      <c r="J9" s="155"/>
    </row>
    <row r="10" spans="1:10" x14ac:dyDescent="0.25">
      <c r="A10" s="155" t="s">
        <v>16</v>
      </c>
      <c r="B10" s="155">
        <v>77</v>
      </c>
      <c r="C10" s="155">
        <v>78</v>
      </c>
      <c r="D10" s="155">
        <v>78</v>
      </c>
      <c r="E10" s="155">
        <v>80</v>
      </c>
      <c r="F10" s="155">
        <v>69</v>
      </c>
      <c r="G10" s="166">
        <v>2010</v>
      </c>
      <c r="H10" s="155" t="s">
        <v>127</v>
      </c>
      <c r="I10" s="50">
        <v>1.2</v>
      </c>
      <c r="J10" s="155"/>
    </row>
    <row r="11" spans="1:10" x14ac:dyDescent="0.25">
      <c r="A11" s="155" t="s">
        <v>24</v>
      </c>
      <c r="B11" s="155">
        <v>97</v>
      </c>
      <c r="C11" s="155">
        <v>97</v>
      </c>
      <c r="D11" s="155">
        <v>94.4</v>
      </c>
      <c r="E11" s="155">
        <v>91.5</v>
      </c>
      <c r="F11" s="155">
        <v>81.400000000000006</v>
      </c>
      <c r="G11" s="166">
        <v>2014</v>
      </c>
      <c r="H11" s="155" t="s">
        <v>15</v>
      </c>
      <c r="I11" s="50">
        <v>1.2</v>
      </c>
      <c r="J11" s="155"/>
    </row>
    <row r="12" spans="1:10" x14ac:dyDescent="0.25">
      <c r="A12" s="155" t="s">
        <v>26</v>
      </c>
      <c r="B12" s="155">
        <v>73</v>
      </c>
      <c r="C12" s="155">
        <v>76</v>
      </c>
      <c r="D12" s="155">
        <v>75</v>
      </c>
      <c r="E12" s="155">
        <v>78</v>
      </c>
      <c r="F12" s="155">
        <v>71</v>
      </c>
      <c r="G12" s="166">
        <v>2005</v>
      </c>
      <c r="H12" s="155" t="s">
        <v>15</v>
      </c>
      <c r="I12" s="50">
        <v>1.2</v>
      </c>
      <c r="J12" s="155"/>
    </row>
    <row r="13" spans="1:10" x14ac:dyDescent="0.25">
      <c r="A13" s="155" t="s">
        <v>64</v>
      </c>
      <c r="B13" s="155">
        <v>73</v>
      </c>
      <c r="C13" s="155">
        <v>76</v>
      </c>
      <c r="D13" s="155">
        <v>82</v>
      </c>
      <c r="E13" s="155">
        <v>83</v>
      </c>
      <c r="F13" s="155">
        <v>69</v>
      </c>
      <c r="G13" s="166">
        <v>2010</v>
      </c>
      <c r="H13" s="155" t="s">
        <v>23</v>
      </c>
      <c r="I13" s="50">
        <v>1.2</v>
      </c>
      <c r="J13" s="155"/>
    </row>
    <row r="14" spans="1:10" x14ac:dyDescent="0.25">
      <c r="A14" s="155" t="s">
        <v>29</v>
      </c>
      <c r="B14" s="155">
        <v>97</v>
      </c>
      <c r="C14" s="155">
        <v>98</v>
      </c>
      <c r="D14" s="155">
        <v>95</v>
      </c>
      <c r="E14" s="155">
        <v>94</v>
      </c>
      <c r="F14" s="155">
        <v>95</v>
      </c>
      <c r="G14" s="166">
        <v>2005</v>
      </c>
      <c r="H14" s="155" t="s">
        <v>15</v>
      </c>
      <c r="I14" s="50">
        <v>1.2</v>
      </c>
      <c r="J14" s="155"/>
    </row>
    <row r="15" spans="1:10" x14ac:dyDescent="0.25">
      <c r="A15" s="155" t="s">
        <v>37</v>
      </c>
      <c r="B15" s="155">
        <v>84</v>
      </c>
      <c r="C15" s="155">
        <v>84</v>
      </c>
      <c r="D15" s="155">
        <v>88</v>
      </c>
      <c r="E15" s="155">
        <v>93</v>
      </c>
      <c r="F15" s="155">
        <v>92</v>
      </c>
      <c r="G15" s="166">
        <v>2010</v>
      </c>
      <c r="H15" s="155" t="s">
        <v>23</v>
      </c>
      <c r="I15" s="50">
        <v>1.2</v>
      </c>
      <c r="J15" s="155"/>
    </row>
    <row r="16" spans="1:10" x14ac:dyDescent="0.25">
      <c r="A16" s="155" t="s">
        <v>43</v>
      </c>
      <c r="B16" s="155">
        <v>94.8</v>
      </c>
      <c r="C16" s="155">
        <v>94.5</v>
      </c>
      <c r="D16" s="155">
        <v>94.9</v>
      </c>
      <c r="E16" s="155">
        <v>90.3</v>
      </c>
      <c r="F16" s="155">
        <v>76</v>
      </c>
      <c r="G16" s="166">
        <v>2013</v>
      </c>
      <c r="H16" s="155" t="s">
        <v>15</v>
      </c>
      <c r="I16" s="50">
        <v>1.2</v>
      </c>
      <c r="J16" s="155"/>
    </row>
    <row r="17" spans="1:10" x14ac:dyDescent="0.25">
      <c r="A17" s="155"/>
      <c r="B17" s="155"/>
      <c r="C17" s="155"/>
      <c r="D17" s="155"/>
      <c r="E17" s="155"/>
      <c r="F17" s="155"/>
      <c r="G17" s="166"/>
      <c r="H17" s="155"/>
      <c r="I17" s="50"/>
      <c r="J17" s="155"/>
    </row>
    <row r="18" spans="1:10" x14ac:dyDescent="0.25">
      <c r="A18" s="155" t="s">
        <v>18</v>
      </c>
      <c r="B18" s="155">
        <v>34</v>
      </c>
      <c r="C18" s="155">
        <v>31</v>
      </c>
      <c r="D18" s="155">
        <v>26</v>
      </c>
      <c r="E18" s="155">
        <v>17</v>
      </c>
      <c r="F18" s="155">
        <v>15</v>
      </c>
      <c r="G18" s="166">
        <v>2010</v>
      </c>
      <c r="H18" s="155" t="s">
        <v>23</v>
      </c>
      <c r="I18" s="50">
        <v>2</v>
      </c>
      <c r="J18" s="155"/>
    </row>
    <row r="19" spans="1:10" x14ac:dyDescent="0.25">
      <c r="A19" s="155" t="s">
        <v>20</v>
      </c>
      <c r="B19" s="155">
        <v>53</v>
      </c>
      <c r="C19" s="155">
        <v>47</v>
      </c>
      <c r="D19" s="155">
        <v>43</v>
      </c>
      <c r="E19" s="155">
        <v>37</v>
      </c>
      <c r="F19" s="155">
        <v>43</v>
      </c>
      <c r="G19" s="166">
        <v>2010</v>
      </c>
      <c r="H19" s="155" t="s">
        <v>23</v>
      </c>
      <c r="I19" s="50">
        <v>2</v>
      </c>
      <c r="J19" s="155"/>
    </row>
    <row r="20" spans="1:10" x14ac:dyDescent="0.25">
      <c r="A20" s="155" t="s">
        <v>162</v>
      </c>
      <c r="B20" s="155">
        <v>55</v>
      </c>
      <c r="C20" s="155">
        <v>34</v>
      </c>
      <c r="D20" s="155">
        <v>37</v>
      </c>
      <c r="E20" s="155">
        <v>38</v>
      </c>
      <c r="F20" s="155">
        <v>23</v>
      </c>
      <c r="G20" s="166">
        <v>2006</v>
      </c>
      <c r="H20" s="155" t="s">
        <v>23</v>
      </c>
      <c r="I20" s="50">
        <v>2</v>
      </c>
      <c r="J20" s="155"/>
    </row>
    <row r="21" spans="1:10" x14ac:dyDescent="0.25">
      <c r="A21" s="155" t="s">
        <v>30</v>
      </c>
      <c r="B21" s="155">
        <v>49</v>
      </c>
      <c r="C21" s="155">
        <v>57</v>
      </c>
      <c r="D21" s="155">
        <v>60</v>
      </c>
      <c r="E21" s="155">
        <v>44</v>
      </c>
      <c r="F21" s="155">
        <v>41</v>
      </c>
      <c r="G21" s="166">
        <v>2010</v>
      </c>
      <c r="H21" s="155" t="s">
        <v>131</v>
      </c>
      <c r="I21" s="50">
        <v>2</v>
      </c>
      <c r="J21" s="155"/>
    </row>
    <row r="22" spans="1:10" x14ac:dyDescent="0.25">
      <c r="A22" s="155" t="s">
        <v>32</v>
      </c>
      <c r="B22" s="155">
        <v>10</v>
      </c>
      <c r="C22" s="155">
        <v>12</v>
      </c>
      <c r="D22" s="155">
        <v>10</v>
      </c>
      <c r="E22" s="155">
        <v>6</v>
      </c>
      <c r="F22" s="155">
        <v>4</v>
      </c>
      <c r="G22" s="166">
        <v>2011</v>
      </c>
      <c r="H22" s="155" t="s">
        <v>23</v>
      </c>
      <c r="I22" s="50">
        <v>2</v>
      </c>
      <c r="J22" s="155"/>
    </row>
    <row r="23" spans="1:10" x14ac:dyDescent="0.25">
      <c r="A23" s="155" t="s">
        <v>34</v>
      </c>
      <c r="B23" s="155">
        <v>39.799999999999997</v>
      </c>
      <c r="C23" s="155">
        <v>26</v>
      </c>
      <c r="D23" s="155">
        <v>17.8</v>
      </c>
      <c r="E23" s="155">
        <v>17.2</v>
      </c>
      <c r="F23" s="155">
        <v>12</v>
      </c>
      <c r="G23" s="166">
        <v>2014</v>
      </c>
      <c r="H23" s="155" t="s">
        <v>15</v>
      </c>
      <c r="I23" s="50">
        <v>2</v>
      </c>
      <c r="J23" s="155"/>
    </row>
    <row r="24" spans="1:10" x14ac:dyDescent="0.25">
      <c r="A24" s="155" t="s">
        <v>58</v>
      </c>
      <c r="B24" s="155">
        <v>69.5</v>
      </c>
      <c r="C24" s="155">
        <v>65.2</v>
      </c>
      <c r="D24" s="155">
        <v>56.8</v>
      </c>
      <c r="E24" s="155">
        <v>40.6</v>
      </c>
      <c r="F24" s="155">
        <v>29.1</v>
      </c>
      <c r="G24" s="166">
        <v>2013</v>
      </c>
      <c r="H24" s="155" t="s">
        <v>15</v>
      </c>
      <c r="I24" s="50">
        <v>2</v>
      </c>
      <c r="J24" s="155"/>
    </row>
    <row r="25" spans="1:10" x14ac:dyDescent="0.25">
      <c r="A25" s="155" t="s">
        <v>38</v>
      </c>
      <c r="B25" s="155">
        <v>94</v>
      </c>
      <c r="C25" s="155">
        <v>88</v>
      </c>
      <c r="D25" s="155">
        <v>71</v>
      </c>
      <c r="E25" s="155">
        <v>57</v>
      </c>
      <c r="F25" s="155">
        <v>48</v>
      </c>
      <c r="G25" s="166">
        <v>2011</v>
      </c>
      <c r="H25" s="155" t="s">
        <v>23</v>
      </c>
      <c r="I25" s="50">
        <v>2</v>
      </c>
      <c r="J25" s="155"/>
    </row>
    <row r="26" spans="1:10" x14ac:dyDescent="0.25">
      <c r="A26" s="155" t="s">
        <v>40</v>
      </c>
      <c r="B26" s="155">
        <v>16.5</v>
      </c>
      <c r="C26" s="155">
        <v>20.3</v>
      </c>
      <c r="D26" s="155">
        <v>23.5</v>
      </c>
      <c r="E26" s="155">
        <v>30.6</v>
      </c>
      <c r="F26" s="155">
        <v>31</v>
      </c>
      <c r="G26" s="166">
        <v>2013</v>
      </c>
      <c r="H26" s="155" t="s">
        <v>15</v>
      </c>
      <c r="I26" s="50">
        <v>2</v>
      </c>
      <c r="J26" s="155"/>
    </row>
    <row r="27" spans="1:10" x14ac:dyDescent="0.25">
      <c r="A27" s="155" t="s">
        <v>41</v>
      </c>
      <c r="B27" s="155">
        <v>43</v>
      </c>
      <c r="C27" s="155">
        <v>30</v>
      </c>
      <c r="D27" s="155">
        <v>26</v>
      </c>
      <c r="E27" s="155">
        <v>21</v>
      </c>
      <c r="F27" s="155">
        <v>15</v>
      </c>
      <c r="G27" s="166" t="s">
        <v>145</v>
      </c>
      <c r="H27" s="155" t="s">
        <v>127</v>
      </c>
      <c r="I27" s="50">
        <v>2</v>
      </c>
      <c r="J27" s="155"/>
    </row>
    <row r="28" spans="1:10" x14ac:dyDescent="0.25">
      <c r="A28" s="170" t="s">
        <v>60</v>
      </c>
      <c r="B28" s="170" t="s">
        <v>129</v>
      </c>
      <c r="C28" s="170" t="s">
        <v>129</v>
      </c>
      <c r="D28" s="170" t="s">
        <v>129</v>
      </c>
      <c r="E28" s="170" t="s">
        <v>129</v>
      </c>
      <c r="F28" s="170" t="s">
        <v>129</v>
      </c>
      <c r="G28" s="171">
        <v>1997</v>
      </c>
      <c r="H28" s="170" t="s">
        <v>15</v>
      </c>
      <c r="I28" s="80">
        <v>2</v>
      </c>
      <c r="J28" s="155"/>
    </row>
    <row r="29" spans="1:10" x14ac:dyDescent="0.25">
      <c r="A29" s="170"/>
      <c r="B29" s="170"/>
      <c r="C29" s="170"/>
      <c r="D29" s="170"/>
      <c r="E29" s="170"/>
      <c r="F29" s="170"/>
      <c r="G29" s="171"/>
      <c r="H29" s="170"/>
      <c r="I29" s="80"/>
      <c r="J29" s="155"/>
    </row>
    <row r="30" spans="1:10" x14ac:dyDescent="0.25">
      <c r="A30" s="155" t="s">
        <v>14</v>
      </c>
      <c r="B30" s="155">
        <v>15</v>
      </c>
      <c r="C30" s="155">
        <v>19</v>
      </c>
      <c r="D30" s="155">
        <v>17</v>
      </c>
      <c r="E30" s="155">
        <v>10</v>
      </c>
      <c r="F30" s="155">
        <v>5</v>
      </c>
      <c r="G30" s="166">
        <v>2006</v>
      </c>
      <c r="H30" s="155" t="s">
        <v>15</v>
      </c>
      <c r="I30" s="50">
        <v>3</v>
      </c>
      <c r="J30" s="155"/>
    </row>
    <row r="31" spans="1:10" x14ac:dyDescent="0.25">
      <c r="A31" s="155" t="s">
        <v>17</v>
      </c>
      <c r="B31" s="155">
        <v>1</v>
      </c>
      <c r="C31" s="155">
        <v>4</v>
      </c>
      <c r="D31" s="155">
        <v>1</v>
      </c>
      <c r="E31" s="155">
        <v>1</v>
      </c>
      <c r="F31" s="155">
        <v>1</v>
      </c>
      <c r="G31" s="166">
        <v>2004</v>
      </c>
      <c r="H31" s="155" t="s">
        <v>15</v>
      </c>
      <c r="I31" s="50">
        <v>3</v>
      </c>
      <c r="J31" s="155"/>
    </row>
    <row r="32" spans="1:10" x14ac:dyDescent="0.25">
      <c r="A32" s="155" t="s">
        <v>28</v>
      </c>
      <c r="B32" s="155">
        <v>13</v>
      </c>
      <c r="C32" s="155">
        <v>4</v>
      </c>
      <c r="D32" s="155">
        <v>3</v>
      </c>
      <c r="E32" s="155">
        <v>1</v>
      </c>
      <c r="F32" s="155">
        <v>1</v>
      </c>
      <c r="G32" s="166">
        <v>2011</v>
      </c>
      <c r="H32" s="155" t="s">
        <v>23</v>
      </c>
      <c r="I32" s="50">
        <v>3</v>
      </c>
      <c r="J32" s="155"/>
    </row>
    <row r="33" spans="1:10" x14ac:dyDescent="0.25">
      <c r="A33" s="155" t="s">
        <v>39</v>
      </c>
      <c r="B33" s="155">
        <v>1.7</v>
      </c>
      <c r="C33" s="155">
        <v>1.7</v>
      </c>
      <c r="D33" s="155">
        <v>2</v>
      </c>
      <c r="E33" s="155">
        <v>3</v>
      </c>
      <c r="F33" s="155">
        <v>1</v>
      </c>
      <c r="G33" s="166">
        <v>2013</v>
      </c>
      <c r="H33" s="155" t="s">
        <v>127</v>
      </c>
      <c r="I33" s="50">
        <v>3</v>
      </c>
      <c r="J33" s="155"/>
    </row>
    <row r="34" spans="1:10" x14ac:dyDescent="0.25">
      <c r="A34" s="155" t="s">
        <v>48</v>
      </c>
      <c r="B34" s="155">
        <v>3</v>
      </c>
      <c r="C34" s="155">
        <v>6</v>
      </c>
      <c r="D34" s="155">
        <v>5</v>
      </c>
      <c r="E34" s="155">
        <v>4</v>
      </c>
      <c r="F34" s="155">
        <v>2</v>
      </c>
      <c r="G34" s="166">
        <v>2010</v>
      </c>
      <c r="H34" s="155" t="s">
        <v>23</v>
      </c>
      <c r="I34" s="50">
        <v>3</v>
      </c>
      <c r="J34" s="155"/>
    </row>
    <row r="35" spans="1:10" x14ac:dyDescent="0.25">
      <c r="A35" s="155" t="s">
        <v>49</v>
      </c>
      <c r="B35" s="155">
        <v>2</v>
      </c>
      <c r="C35" s="155">
        <v>1</v>
      </c>
      <c r="D35" s="155">
        <v>1</v>
      </c>
      <c r="E35" s="155">
        <v>1</v>
      </c>
      <c r="F35" s="155">
        <v>2</v>
      </c>
      <c r="G35" s="166">
        <v>2011</v>
      </c>
      <c r="H35" s="155" t="s">
        <v>15</v>
      </c>
      <c r="I35" s="50">
        <v>3</v>
      </c>
      <c r="J35" s="155"/>
    </row>
    <row r="36" spans="1:10" x14ac:dyDescent="0.25">
      <c r="A36" s="158" t="s">
        <v>66</v>
      </c>
      <c r="B36" s="158">
        <v>25</v>
      </c>
      <c r="C36" s="158">
        <v>16</v>
      </c>
      <c r="D36" s="158">
        <v>17</v>
      </c>
      <c r="E36" s="158">
        <v>13</v>
      </c>
      <c r="F36" s="158">
        <v>6</v>
      </c>
      <c r="G36" s="173">
        <v>2010</v>
      </c>
      <c r="H36" s="158" t="s">
        <v>15</v>
      </c>
      <c r="I36" s="176">
        <v>3</v>
      </c>
      <c r="J36" s="155"/>
    </row>
    <row r="37" spans="1:10" x14ac:dyDescent="0.25">
      <c r="A37" s="155"/>
      <c r="B37" s="155"/>
      <c r="C37" s="155"/>
      <c r="D37" s="155"/>
      <c r="E37" s="155"/>
      <c r="F37" s="155"/>
      <c r="G37" s="180"/>
      <c r="H37" s="155"/>
      <c r="I37" s="155"/>
      <c r="J37" s="155"/>
    </row>
    <row r="38" spans="1:10" x14ac:dyDescent="0.25">
      <c r="A38" s="183" t="s">
        <v>168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E48"/>
  <sheetViews>
    <sheetView topLeftCell="A22" workbookViewId="0">
      <selection activeCell="H25" sqref="H25"/>
    </sheetView>
  </sheetViews>
  <sheetFormatPr defaultRowHeight="15.75" x14ac:dyDescent="0.25"/>
  <cols>
    <col min="1" max="1" width="32.25" customWidth="1"/>
    <col min="2" max="2" width="21.125" customWidth="1"/>
    <col min="3" max="3" width="20.375" customWidth="1"/>
    <col min="4" max="4" width="16.375" customWidth="1"/>
  </cols>
  <sheetData>
    <row r="1" spans="1:5" x14ac:dyDescent="0.25">
      <c r="A1" s="85" t="s">
        <v>171</v>
      </c>
      <c r="B1" s="66"/>
      <c r="C1" s="66"/>
      <c r="D1" s="66"/>
      <c r="E1" s="66"/>
    </row>
    <row r="2" spans="1:5" x14ac:dyDescent="0.25">
      <c r="A2" s="66"/>
      <c r="B2" s="66"/>
      <c r="C2" s="66"/>
      <c r="D2" s="66"/>
      <c r="E2" s="66"/>
    </row>
    <row r="3" spans="1:5" ht="45" x14ac:dyDescent="0.25">
      <c r="A3" s="86" t="s">
        <v>1</v>
      </c>
      <c r="B3" s="86" t="s">
        <v>61</v>
      </c>
      <c r="C3" s="86" t="s">
        <v>62</v>
      </c>
      <c r="D3" s="86" t="s">
        <v>63</v>
      </c>
      <c r="E3" s="87" t="s">
        <v>13</v>
      </c>
    </row>
    <row r="4" spans="1:5" x14ac:dyDescent="0.25">
      <c r="A4" s="67" t="s">
        <v>22</v>
      </c>
      <c r="B4" s="69">
        <v>93</v>
      </c>
      <c r="C4" s="69">
        <v>204</v>
      </c>
      <c r="D4" s="79">
        <f>C4-B4</f>
        <v>111</v>
      </c>
      <c r="E4" s="50">
        <v>1.1000000000000001</v>
      </c>
    </row>
    <row r="5" spans="1:5" x14ac:dyDescent="0.25">
      <c r="A5" s="67" t="s">
        <v>25</v>
      </c>
      <c r="B5" s="69">
        <v>2804</v>
      </c>
      <c r="C5" s="69">
        <v>7071</v>
      </c>
      <c r="D5" s="79">
        <f>C5-B5</f>
        <v>4267</v>
      </c>
      <c r="E5" s="50">
        <v>1.1000000000000001</v>
      </c>
    </row>
    <row r="6" spans="1:5" x14ac:dyDescent="0.25">
      <c r="A6" s="67" t="s">
        <v>44</v>
      </c>
      <c r="B6" s="69">
        <v>15744</v>
      </c>
      <c r="C6" s="69">
        <v>43558</v>
      </c>
      <c r="D6" s="79">
        <f>C6-B6</f>
        <v>27814</v>
      </c>
      <c r="E6" s="50">
        <v>1.1000000000000001</v>
      </c>
    </row>
    <row r="7" spans="1:5" x14ac:dyDescent="0.25">
      <c r="A7" s="67" t="s">
        <v>59</v>
      </c>
      <c r="B7" s="69">
        <v>3200</v>
      </c>
      <c r="C7" s="69">
        <v>5412</v>
      </c>
      <c r="D7" s="79">
        <f>C7-B7</f>
        <v>2212</v>
      </c>
      <c r="E7" s="50">
        <v>1.1000000000000001</v>
      </c>
    </row>
    <row r="8" spans="1:5" x14ac:dyDescent="0.25">
      <c r="A8" s="88">
        <v>1.1000000000000001</v>
      </c>
      <c r="B8" s="71">
        <f>SUM(B4:B7)</f>
        <v>21841</v>
      </c>
      <c r="C8" s="71">
        <f>SUM(C4:C7)</f>
        <v>56245</v>
      </c>
      <c r="D8" s="71">
        <f>SUM(D4:D7)</f>
        <v>34404</v>
      </c>
      <c r="E8" s="50"/>
    </row>
    <row r="9" spans="1:5" x14ac:dyDescent="0.25">
      <c r="A9" s="67"/>
      <c r="B9" s="69"/>
      <c r="C9" s="69"/>
      <c r="D9" s="79"/>
      <c r="E9" s="50"/>
    </row>
    <row r="10" spans="1:5" x14ac:dyDescent="0.25">
      <c r="A10" s="67" t="s">
        <v>16</v>
      </c>
      <c r="B10" s="69">
        <v>33</v>
      </c>
      <c r="C10" s="69">
        <v>81</v>
      </c>
      <c r="D10" s="79">
        <f t="shared" ref="D10:D16" si="0">C10-B10</f>
        <v>48</v>
      </c>
      <c r="E10" s="50">
        <v>1.2</v>
      </c>
    </row>
    <row r="11" spans="1:5" x14ac:dyDescent="0.25">
      <c r="A11" s="67" t="s">
        <v>24</v>
      </c>
      <c r="B11" s="69">
        <v>3698</v>
      </c>
      <c r="C11" s="69">
        <v>4463</v>
      </c>
      <c r="D11" s="79">
        <f t="shared" si="0"/>
        <v>765</v>
      </c>
      <c r="E11" s="50">
        <v>1.2</v>
      </c>
    </row>
    <row r="12" spans="1:5" x14ac:dyDescent="0.25">
      <c r="A12" s="67" t="s">
        <v>26</v>
      </c>
      <c r="B12" s="69">
        <v>3421</v>
      </c>
      <c r="C12" s="69">
        <v>6930</v>
      </c>
      <c r="D12" s="79">
        <f t="shared" si="0"/>
        <v>3509</v>
      </c>
      <c r="E12" s="50">
        <v>1.2</v>
      </c>
    </row>
    <row r="13" spans="1:5" x14ac:dyDescent="0.25">
      <c r="A13" s="67" t="s">
        <v>64</v>
      </c>
      <c r="B13" s="69">
        <v>1387</v>
      </c>
      <c r="C13" s="69">
        <v>4236</v>
      </c>
      <c r="D13" s="79">
        <f t="shared" si="0"/>
        <v>2849</v>
      </c>
      <c r="E13" s="50">
        <v>1.2</v>
      </c>
    </row>
    <row r="14" spans="1:5" x14ac:dyDescent="0.25">
      <c r="A14" s="67" t="s">
        <v>29</v>
      </c>
      <c r="B14" s="69">
        <v>101</v>
      </c>
      <c r="C14" s="69">
        <v>911</v>
      </c>
      <c r="D14" s="79">
        <f t="shared" si="0"/>
        <v>810</v>
      </c>
      <c r="E14" s="50">
        <v>1.2</v>
      </c>
    </row>
    <row r="15" spans="1:5" x14ac:dyDescent="0.25">
      <c r="A15" s="67" t="s">
        <v>37</v>
      </c>
      <c r="B15" s="69">
        <v>41</v>
      </c>
      <c r="C15" s="69">
        <v>140</v>
      </c>
      <c r="D15" s="79">
        <f t="shared" si="0"/>
        <v>99</v>
      </c>
      <c r="E15" s="50">
        <v>1.2</v>
      </c>
    </row>
    <row r="16" spans="1:5" x14ac:dyDescent="0.25">
      <c r="A16" s="67" t="s">
        <v>43</v>
      </c>
      <c r="B16" s="69">
        <v>6625</v>
      </c>
      <c r="C16" s="69">
        <v>8903</v>
      </c>
      <c r="D16" s="79">
        <f t="shared" si="0"/>
        <v>2278</v>
      </c>
      <c r="E16" s="50">
        <v>1.2</v>
      </c>
    </row>
    <row r="17" spans="1:5" x14ac:dyDescent="0.25">
      <c r="A17" s="88">
        <v>1.2</v>
      </c>
      <c r="B17" s="71">
        <f>SUM(B10:B16)</f>
        <v>15306</v>
      </c>
      <c r="C17" s="71">
        <f>SUM(C10:C16)</f>
        <v>25664</v>
      </c>
      <c r="D17" s="71">
        <f>SUM(D10:D16)</f>
        <v>10358</v>
      </c>
      <c r="E17" s="50"/>
    </row>
    <row r="18" spans="1:5" x14ac:dyDescent="0.25">
      <c r="A18" s="67"/>
      <c r="B18" s="69"/>
      <c r="C18" s="69"/>
      <c r="D18" s="79"/>
      <c r="E18" s="50"/>
    </row>
    <row r="19" spans="1:5" x14ac:dyDescent="0.25">
      <c r="A19" s="67" t="s">
        <v>18</v>
      </c>
      <c r="B19" s="69">
        <v>163</v>
      </c>
      <c r="C19" s="69">
        <v>75</v>
      </c>
      <c r="D19" s="79">
        <f t="shared" ref="D19:D29" si="1">C19-B19</f>
        <v>-88</v>
      </c>
      <c r="E19" s="50">
        <v>2</v>
      </c>
    </row>
    <row r="20" spans="1:5" x14ac:dyDescent="0.25">
      <c r="A20" s="67" t="s">
        <v>20</v>
      </c>
      <c r="B20" s="69">
        <v>44</v>
      </c>
      <c r="C20" s="69">
        <v>121</v>
      </c>
      <c r="D20" s="79">
        <f t="shared" si="1"/>
        <v>77</v>
      </c>
      <c r="E20" s="50">
        <v>2</v>
      </c>
    </row>
    <row r="21" spans="1:5" x14ac:dyDescent="0.25">
      <c r="A21" s="67" t="s">
        <v>65</v>
      </c>
      <c r="B21" s="69">
        <v>155</v>
      </c>
      <c r="C21" s="69">
        <v>970</v>
      </c>
      <c r="D21" s="79">
        <f t="shared" si="1"/>
        <v>815</v>
      </c>
      <c r="E21" s="50">
        <v>2</v>
      </c>
    </row>
    <row r="22" spans="1:5" x14ac:dyDescent="0.25">
      <c r="A22" s="67" t="s">
        <v>32</v>
      </c>
      <c r="B22" s="79">
        <v>7546</v>
      </c>
      <c r="C22" s="79">
        <v>18344</v>
      </c>
      <c r="D22" s="79">
        <f t="shared" si="1"/>
        <v>10798</v>
      </c>
      <c r="E22" s="50">
        <v>2</v>
      </c>
    </row>
    <row r="23" spans="1:5" x14ac:dyDescent="0.25">
      <c r="A23" s="67" t="s">
        <v>33</v>
      </c>
      <c r="B23" s="69">
        <v>1082</v>
      </c>
      <c r="C23" s="69">
        <v>3625</v>
      </c>
      <c r="D23" s="79">
        <f t="shared" si="1"/>
        <v>2543</v>
      </c>
      <c r="E23" s="50">
        <v>2</v>
      </c>
    </row>
    <row r="24" spans="1:5" x14ac:dyDescent="0.25">
      <c r="A24" s="67" t="s">
        <v>34</v>
      </c>
      <c r="B24" s="69">
        <v>45396</v>
      </c>
      <c r="C24" s="69">
        <v>31740</v>
      </c>
      <c r="D24" s="79">
        <f t="shared" si="1"/>
        <v>-13656</v>
      </c>
      <c r="E24" s="50">
        <v>2</v>
      </c>
    </row>
    <row r="25" spans="1:5" x14ac:dyDescent="0.25">
      <c r="A25" s="67" t="s">
        <v>58</v>
      </c>
      <c r="B25" s="69">
        <v>555</v>
      </c>
      <c r="C25" s="69">
        <v>1234</v>
      </c>
      <c r="D25" s="79">
        <f t="shared" si="1"/>
        <v>679</v>
      </c>
      <c r="E25" s="50">
        <v>2</v>
      </c>
    </row>
    <row r="26" spans="1:5" x14ac:dyDescent="0.25">
      <c r="A26" s="67" t="s">
        <v>38</v>
      </c>
      <c r="B26" s="69">
        <v>13</v>
      </c>
      <c r="C26" s="69">
        <v>64</v>
      </c>
      <c r="D26" s="79">
        <f t="shared" si="1"/>
        <v>51</v>
      </c>
      <c r="E26" s="50">
        <v>2</v>
      </c>
    </row>
    <row r="27" spans="1:5" x14ac:dyDescent="0.25">
      <c r="A27" s="67" t="s">
        <v>40</v>
      </c>
      <c r="B27" s="69">
        <v>33485</v>
      </c>
      <c r="C27" s="69">
        <v>68727</v>
      </c>
      <c r="D27" s="79">
        <f t="shared" si="1"/>
        <v>35242</v>
      </c>
      <c r="E27" s="50">
        <v>2</v>
      </c>
    </row>
    <row r="28" spans="1:5" x14ac:dyDescent="0.25">
      <c r="A28" s="67" t="s">
        <v>41</v>
      </c>
      <c r="B28" s="69">
        <v>264</v>
      </c>
      <c r="C28" s="69">
        <v>701</v>
      </c>
      <c r="D28" s="79">
        <f t="shared" si="1"/>
        <v>437</v>
      </c>
      <c r="E28" s="50">
        <v>2</v>
      </c>
    </row>
    <row r="29" spans="1:5" x14ac:dyDescent="0.25">
      <c r="A29" s="67" t="s">
        <v>60</v>
      </c>
      <c r="B29" s="69">
        <v>1092</v>
      </c>
      <c r="C29" s="69">
        <v>5062</v>
      </c>
      <c r="D29" s="79">
        <f t="shared" si="1"/>
        <v>3970</v>
      </c>
      <c r="E29" s="50">
        <v>2</v>
      </c>
    </row>
    <row r="30" spans="1:5" x14ac:dyDescent="0.25">
      <c r="A30" s="88">
        <v>2</v>
      </c>
      <c r="B30" s="71">
        <f>SUM(B19:B29)</f>
        <v>89795</v>
      </c>
      <c r="C30" s="71">
        <f>SUM(C19:C29)</f>
        <v>130663</v>
      </c>
      <c r="D30" s="71">
        <f>SUM(D19:D29)</f>
        <v>40868</v>
      </c>
      <c r="E30" s="50"/>
    </row>
    <row r="31" spans="1:5" x14ac:dyDescent="0.25">
      <c r="A31" s="67"/>
      <c r="B31" s="69"/>
      <c r="C31" s="69"/>
      <c r="D31" s="79"/>
      <c r="E31" s="50"/>
    </row>
    <row r="32" spans="1:5" x14ac:dyDescent="0.25">
      <c r="A32" s="67" t="s">
        <v>14</v>
      </c>
      <c r="B32" s="69">
        <v>99</v>
      </c>
      <c r="C32" s="69">
        <v>242</v>
      </c>
      <c r="D32" s="79">
        <f t="shared" ref="D32:D39" si="2">C32-B32</f>
        <v>143</v>
      </c>
      <c r="E32" s="50">
        <v>3</v>
      </c>
    </row>
    <row r="33" spans="1:5" x14ac:dyDescent="0.25">
      <c r="A33" s="67" t="s">
        <v>17</v>
      </c>
      <c r="B33" s="69">
        <v>1353</v>
      </c>
      <c r="C33" s="69">
        <v>4227</v>
      </c>
      <c r="D33" s="79">
        <f t="shared" si="2"/>
        <v>2874</v>
      </c>
      <c r="E33" s="50">
        <v>3</v>
      </c>
    </row>
    <row r="34" spans="1:5" x14ac:dyDescent="0.25">
      <c r="A34" s="67" t="s">
        <v>21</v>
      </c>
      <c r="B34" s="69">
        <v>1199</v>
      </c>
      <c r="C34" s="69">
        <v>8783</v>
      </c>
      <c r="D34" s="79">
        <f t="shared" si="2"/>
        <v>7584</v>
      </c>
      <c r="E34" s="50">
        <v>3</v>
      </c>
    </row>
    <row r="35" spans="1:5" x14ac:dyDescent="0.25">
      <c r="A35" s="67" t="s">
        <v>28</v>
      </c>
      <c r="B35" s="69">
        <v>22116</v>
      </c>
      <c r="C35" s="69">
        <v>33059</v>
      </c>
      <c r="D35" s="79">
        <f t="shared" si="2"/>
        <v>10943</v>
      </c>
      <c r="E35" s="50">
        <v>3</v>
      </c>
    </row>
    <row r="36" spans="1:5" x14ac:dyDescent="0.25">
      <c r="A36" s="67" t="s">
        <v>39</v>
      </c>
      <c r="B36" s="69">
        <v>39</v>
      </c>
      <c r="C36" s="69">
        <v>76</v>
      </c>
      <c r="D36" s="79">
        <f t="shared" si="2"/>
        <v>37</v>
      </c>
      <c r="E36" s="50">
        <v>3</v>
      </c>
    </row>
    <row r="37" spans="1:5" x14ac:dyDescent="0.25">
      <c r="A37" s="67" t="s">
        <v>47</v>
      </c>
      <c r="B37" s="69">
        <v>10512</v>
      </c>
      <c r="C37" s="69">
        <v>7729</v>
      </c>
      <c r="D37" s="79">
        <f t="shared" si="2"/>
        <v>-2783</v>
      </c>
      <c r="E37" s="50">
        <v>3</v>
      </c>
    </row>
    <row r="38" spans="1:5" x14ac:dyDescent="0.25">
      <c r="A38" s="67" t="s">
        <v>48</v>
      </c>
      <c r="B38" s="69">
        <v>174</v>
      </c>
      <c r="C38" s="69">
        <v>586</v>
      </c>
      <c r="D38" s="79">
        <f t="shared" si="2"/>
        <v>412</v>
      </c>
      <c r="E38" s="50">
        <v>3</v>
      </c>
    </row>
    <row r="39" spans="1:5" x14ac:dyDescent="0.25">
      <c r="A39" s="67" t="s">
        <v>49</v>
      </c>
      <c r="B39" s="69">
        <v>19640</v>
      </c>
      <c r="C39" s="69">
        <v>15715</v>
      </c>
      <c r="D39" s="79">
        <f t="shared" si="2"/>
        <v>-3925</v>
      </c>
      <c r="E39" s="50">
        <v>3</v>
      </c>
    </row>
    <row r="40" spans="1:5" x14ac:dyDescent="0.25">
      <c r="A40" s="88">
        <v>3</v>
      </c>
      <c r="B40" s="71">
        <f>SUM(B32:B39)</f>
        <v>55132</v>
      </c>
      <c r="C40" s="71">
        <f>SUM(C32:C39)</f>
        <v>70417</v>
      </c>
      <c r="D40" s="71">
        <f>SUM(D32:D39)</f>
        <v>15285</v>
      </c>
      <c r="E40" s="50"/>
    </row>
    <row r="41" spans="1:5" x14ac:dyDescent="0.25">
      <c r="A41" s="67"/>
      <c r="B41" s="69"/>
      <c r="C41" s="69"/>
      <c r="D41" s="79"/>
      <c r="E41" s="50"/>
    </row>
    <row r="42" spans="1:5" x14ac:dyDescent="0.25">
      <c r="A42" s="67" t="s">
        <v>67</v>
      </c>
      <c r="B42" s="69">
        <v>3626</v>
      </c>
      <c r="C42" s="67"/>
      <c r="D42" s="69"/>
      <c r="E42" s="67"/>
    </row>
    <row r="43" spans="1:5" x14ac:dyDescent="0.25">
      <c r="A43" s="67" t="s">
        <v>68</v>
      </c>
      <c r="B43" s="69">
        <v>276</v>
      </c>
      <c r="C43" s="69"/>
      <c r="D43" s="69"/>
      <c r="E43" s="67"/>
    </row>
    <row r="44" spans="1:5" x14ac:dyDescent="0.25">
      <c r="A44" s="67" t="s">
        <v>69</v>
      </c>
      <c r="B44" s="69">
        <v>896</v>
      </c>
      <c r="C44" s="69"/>
      <c r="D44" s="69"/>
      <c r="E44" s="67"/>
    </row>
    <row r="45" spans="1:5" x14ac:dyDescent="0.25">
      <c r="A45" s="67" t="s">
        <v>70</v>
      </c>
      <c r="B45" s="69">
        <v>4232</v>
      </c>
      <c r="C45" s="69">
        <v>4028</v>
      </c>
      <c r="D45" s="69"/>
      <c r="E45" s="67"/>
    </row>
    <row r="46" spans="1:5" x14ac:dyDescent="0.25">
      <c r="A46" s="89" t="s">
        <v>71</v>
      </c>
      <c r="B46" s="83">
        <f>B8+B17+B30+B40</f>
        <v>182074</v>
      </c>
      <c r="C46" s="83">
        <f>C8+C17+C30+C40</f>
        <v>282989</v>
      </c>
      <c r="D46" s="83">
        <f>D8+D17+D30+D40</f>
        <v>100915</v>
      </c>
      <c r="E46" s="84"/>
    </row>
    <row r="48" spans="1:5" x14ac:dyDescent="0.25">
      <c r="A48" s="67" t="s">
        <v>1147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F43"/>
  <sheetViews>
    <sheetView topLeftCell="A22" workbookViewId="0">
      <selection activeCell="H25" sqref="H25"/>
    </sheetView>
  </sheetViews>
  <sheetFormatPr defaultRowHeight="15.75" x14ac:dyDescent="0.25"/>
  <cols>
    <col min="1" max="1" width="29.5" customWidth="1"/>
    <col min="2" max="2" width="17.75" customWidth="1"/>
    <col min="3" max="3" width="16.5" customWidth="1"/>
    <col min="4" max="4" width="14.625" customWidth="1"/>
    <col min="5" max="5" width="16.75" customWidth="1"/>
    <col min="6" max="6" width="12.875" customWidth="1"/>
  </cols>
  <sheetData>
    <row r="1" spans="1:6" x14ac:dyDescent="0.25">
      <c r="A1" s="73" t="s">
        <v>188</v>
      </c>
      <c r="B1" s="67"/>
      <c r="C1" s="67"/>
      <c r="D1" s="67"/>
      <c r="E1" s="67"/>
      <c r="F1" s="67"/>
    </row>
    <row r="2" spans="1:6" x14ac:dyDescent="0.25">
      <c r="A2" s="74" t="s">
        <v>87</v>
      </c>
      <c r="B2" s="75" t="s">
        <v>54</v>
      </c>
      <c r="C2" s="75"/>
      <c r="D2" s="75" t="s">
        <v>55</v>
      </c>
      <c r="E2" s="75"/>
      <c r="F2" s="75"/>
    </row>
    <row r="3" spans="1:6" ht="30" customHeight="1" x14ac:dyDescent="0.25">
      <c r="A3" s="76"/>
      <c r="B3" s="77" t="s">
        <v>56</v>
      </c>
      <c r="C3" s="77" t="s">
        <v>57</v>
      </c>
      <c r="D3" s="77" t="s">
        <v>56</v>
      </c>
      <c r="E3" s="77" t="s">
        <v>57</v>
      </c>
      <c r="F3" s="78" t="s">
        <v>13</v>
      </c>
    </row>
    <row r="4" spans="1:6" x14ac:dyDescent="0.25">
      <c r="A4" s="68" t="s">
        <v>22</v>
      </c>
      <c r="B4" s="79">
        <v>204</v>
      </c>
      <c r="C4" s="79">
        <v>191.42</v>
      </c>
      <c r="D4" s="79">
        <v>179</v>
      </c>
      <c r="E4" s="79">
        <v>167.86099999999996</v>
      </c>
      <c r="F4" s="80">
        <v>1.1000000000000001</v>
      </c>
    </row>
    <row r="5" spans="1:6" x14ac:dyDescent="0.25">
      <c r="A5" s="68" t="s">
        <v>25</v>
      </c>
      <c r="B5" s="79">
        <v>7071</v>
      </c>
      <c r="C5" s="79">
        <v>6456.7610000000004</v>
      </c>
      <c r="D5" s="79">
        <v>6884</v>
      </c>
      <c r="E5" s="79">
        <v>6285.643</v>
      </c>
      <c r="F5" s="80">
        <v>1.1000000000000001</v>
      </c>
    </row>
    <row r="6" spans="1:6" x14ac:dyDescent="0.25">
      <c r="A6" s="68" t="s">
        <v>44</v>
      </c>
      <c r="B6" s="79">
        <v>43558</v>
      </c>
      <c r="C6" s="79">
        <v>42765.696000000004</v>
      </c>
      <c r="D6" s="79">
        <v>42618</v>
      </c>
      <c r="E6" s="79">
        <v>41842.039000000004</v>
      </c>
      <c r="F6" s="80">
        <v>1.1000000000000001</v>
      </c>
    </row>
    <row r="7" spans="1:6" x14ac:dyDescent="0.25">
      <c r="A7" s="68" t="s">
        <v>59</v>
      </c>
      <c r="B7" s="79">
        <v>5412</v>
      </c>
      <c r="C7" s="79">
        <v>4795.585</v>
      </c>
      <c r="D7" s="79">
        <v>4990</v>
      </c>
      <c r="E7" s="79">
        <v>4421.1720000000005</v>
      </c>
      <c r="F7" s="80">
        <v>1.1000000000000001</v>
      </c>
    </row>
    <row r="8" spans="1:6" x14ac:dyDescent="0.25">
      <c r="A8" s="70">
        <v>1.1000000000000001</v>
      </c>
      <c r="B8" s="81">
        <f>SUM(B4:B7)</f>
        <v>56245</v>
      </c>
      <c r="C8" s="81">
        <f>SUM(C4:C7)</f>
        <v>54209.462000000007</v>
      </c>
      <c r="D8" s="81">
        <f>SUM(D4:D7)</f>
        <v>54671</v>
      </c>
      <c r="E8" s="81">
        <f>SUM(E4:E7)</f>
        <v>52716.715000000004</v>
      </c>
      <c r="F8" s="81"/>
    </row>
    <row r="9" spans="1:6" x14ac:dyDescent="0.25">
      <c r="A9" s="70"/>
      <c r="B9" s="81"/>
      <c r="C9" s="81"/>
      <c r="D9" s="81"/>
      <c r="E9" s="81"/>
      <c r="F9" s="81"/>
    </row>
    <row r="10" spans="1:6" x14ac:dyDescent="0.25">
      <c r="A10" s="68" t="s">
        <v>16</v>
      </c>
      <c r="B10" s="79">
        <v>81</v>
      </c>
      <c r="C10" s="79">
        <v>65.414000000000001</v>
      </c>
      <c r="D10" s="79">
        <v>71</v>
      </c>
      <c r="E10" s="79">
        <v>57.097000000000008</v>
      </c>
      <c r="F10" s="80">
        <v>1.2</v>
      </c>
    </row>
    <row r="11" spans="1:6" x14ac:dyDescent="0.25">
      <c r="A11" s="68" t="s">
        <v>24</v>
      </c>
      <c r="B11" s="79">
        <v>4463</v>
      </c>
      <c r="C11" s="79">
        <v>4180.7070000000003</v>
      </c>
      <c r="D11" s="79">
        <v>3740</v>
      </c>
      <c r="E11" s="79">
        <v>3504.607</v>
      </c>
      <c r="F11" s="80">
        <v>1.2</v>
      </c>
    </row>
    <row r="12" spans="1:6" x14ac:dyDescent="0.25">
      <c r="A12" s="68" t="s">
        <v>26</v>
      </c>
      <c r="B12" s="79">
        <v>6930</v>
      </c>
      <c r="C12" s="79">
        <v>5379.4459999999999</v>
      </c>
      <c r="D12" s="79">
        <v>6577</v>
      </c>
      <c r="E12" s="79">
        <v>5100.8450000000003</v>
      </c>
      <c r="F12" s="80">
        <v>1.2</v>
      </c>
    </row>
    <row r="13" spans="1:6" x14ac:dyDescent="0.25">
      <c r="A13" s="68" t="s">
        <v>27</v>
      </c>
      <c r="B13" s="79">
        <v>4236</v>
      </c>
      <c r="C13" s="79">
        <v>3207.9669999999996</v>
      </c>
      <c r="D13" s="79">
        <v>4074</v>
      </c>
      <c r="E13" s="79">
        <v>3085.384</v>
      </c>
      <c r="F13" s="80">
        <v>1.2</v>
      </c>
    </row>
    <row r="14" spans="1:6" x14ac:dyDescent="0.25">
      <c r="A14" s="68" t="s">
        <v>29</v>
      </c>
      <c r="B14" s="79">
        <v>911</v>
      </c>
      <c r="C14" s="79">
        <v>874.44100000000003</v>
      </c>
      <c r="D14" s="79">
        <v>878</v>
      </c>
      <c r="E14" s="79">
        <v>842.57800000000009</v>
      </c>
      <c r="F14" s="80">
        <v>1.2</v>
      </c>
    </row>
    <row r="15" spans="1:6" x14ac:dyDescent="0.25">
      <c r="A15" s="68" t="s">
        <v>37</v>
      </c>
      <c r="B15" s="79">
        <v>140</v>
      </c>
      <c r="C15" s="79">
        <v>124.41900000000001</v>
      </c>
      <c r="D15" s="79">
        <v>132</v>
      </c>
      <c r="E15" s="79">
        <v>117.28200000000001</v>
      </c>
      <c r="F15" s="80">
        <v>1.2</v>
      </c>
    </row>
    <row r="16" spans="1:6" x14ac:dyDescent="0.25">
      <c r="A16" s="68" t="s">
        <v>43</v>
      </c>
      <c r="B16" s="79">
        <v>8903</v>
      </c>
      <c r="C16" s="79">
        <v>8264.5849999999991</v>
      </c>
      <c r="D16" s="79">
        <v>8457</v>
      </c>
      <c r="E16" s="79">
        <v>7848.0090000000009</v>
      </c>
      <c r="F16" s="80">
        <v>1.2</v>
      </c>
    </row>
    <row r="17" spans="1:6" x14ac:dyDescent="0.25">
      <c r="A17" s="70">
        <v>1.2</v>
      </c>
      <c r="B17" s="81">
        <f>SUM(B10:B16)</f>
        <v>25664</v>
      </c>
      <c r="C17" s="81">
        <f>SUM(C10:C16)</f>
        <v>22096.978999999999</v>
      </c>
      <c r="D17" s="81">
        <f>SUM(D10:D16)</f>
        <v>23929</v>
      </c>
      <c r="E17" s="81">
        <f>SUM(E10:E16)</f>
        <v>20555.802</v>
      </c>
      <c r="F17" s="80"/>
    </row>
    <row r="18" spans="1:6" x14ac:dyDescent="0.25">
      <c r="A18" s="70"/>
      <c r="B18" s="81"/>
      <c r="C18" s="81"/>
      <c r="D18" s="81"/>
      <c r="E18" s="81"/>
      <c r="F18" s="80"/>
    </row>
    <row r="19" spans="1:6" x14ac:dyDescent="0.25">
      <c r="A19" s="68" t="s">
        <v>18</v>
      </c>
      <c r="B19" s="79">
        <v>75</v>
      </c>
      <c r="C19" s="79">
        <v>20.372</v>
      </c>
      <c r="D19" s="79">
        <v>50</v>
      </c>
      <c r="E19" s="79">
        <v>12.917</v>
      </c>
      <c r="F19" s="80">
        <v>2</v>
      </c>
    </row>
    <row r="20" spans="1:6" x14ac:dyDescent="0.25">
      <c r="A20" s="68" t="s">
        <v>20</v>
      </c>
      <c r="B20" s="79">
        <v>121</v>
      </c>
      <c r="C20" s="79">
        <v>54.331000000000003</v>
      </c>
      <c r="D20" s="79">
        <v>106</v>
      </c>
      <c r="E20" s="79">
        <v>47.641999999999996</v>
      </c>
      <c r="F20" s="80">
        <v>2</v>
      </c>
    </row>
    <row r="21" spans="1:6" x14ac:dyDescent="0.25">
      <c r="A21" s="68" t="s">
        <v>30</v>
      </c>
      <c r="B21" s="79">
        <v>970</v>
      </c>
      <c r="C21" s="79">
        <v>489.55200000000002</v>
      </c>
      <c r="D21" s="79">
        <v>930</v>
      </c>
      <c r="E21" s="79">
        <v>469.40299999999996</v>
      </c>
      <c r="F21" s="80">
        <v>2</v>
      </c>
    </row>
    <row r="22" spans="1:6" x14ac:dyDescent="0.25">
      <c r="A22" s="68" t="s">
        <v>32</v>
      </c>
      <c r="B22" s="79">
        <v>18344</v>
      </c>
      <c r="C22" s="79">
        <v>1612.375</v>
      </c>
      <c r="D22" s="79">
        <v>14308</v>
      </c>
      <c r="E22" s="79">
        <v>1255.5</v>
      </c>
      <c r="F22" s="80">
        <v>2</v>
      </c>
    </row>
    <row r="23" spans="1:6" x14ac:dyDescent="0.25">
      <c r="A23" s="68" t="s">
        <v>33</v>
      </c>
      <c r="B23" s="79">
        <v>3625</v>
      </c>
      <c r="C23" s="79">
        <v>1484.3629999999998</v>
      </c>
      <c r="D23" s="79">
        <v>3442</v>
      </c>
      <c r="E23" s="79">
        <v>1410.4519999999998</v>
      </c>
      <c r="F23" s="80">
        <v>2</v>
      </c>
    </row>
    <row r="24" spans="1:6" x14ac:dyDescent="0.25">
      <c r="A24" s="68" t="s">
        <v>34</v>
      </c>
      <c r="B24" s="79">
        <v>31740</v>
      </c>
      <c r="C24" s="79">
        <v>11522.614000000001</v>
      </c>
      <c r="D24" s="79">
        <v>10472</v>
      </c>
      <c r="E24" s="79">
        <v>3270.0310000000004</v>
      </c>
      <c r="F24" s="80">
        <v>2</v>
      </c>
    </row>
    <row r="25" spans="1:6" x14ac:dyDescent="0.25">
      <c r="A25" s="68" t="s">
        <v>58</v>
      </c>
      <c r="B25" s="79">
        <v>1234</v>
      </c>
      <c r="C25" s="79">
        <v>780.04700000000003</v>
      </c>
      <c r="D25" s="79">
        <v>1102</v>
      </c>
      <c r="E25" s="79">
        <v>691.64</v>
      </c>
      <c r="F25" s="80">
        <v>2</v>
      </c>
    </row>
    <row r="26" spans="1:6" x14ac:dyDescent="0.25">
      <c r="A26" s="68" t="s">
        <v>38</v>
      </c>
      <c r="B26" s="79">
        <v>64</v>
      </c>
      <c r="C26" s="79">
        <v>44.984000000000009</v>
      </c>
      <c r="D26" s="79">
        <v>34</v>
      </c>
      <c r="E26" s="79">
        <v>23.998000000000005</v>
      </c>
      <c r="F26" s="80">
        <v>2</v>
      </c>
    </row>
    <row r="27" spans="1:6" x14ac:dyDescent="0.25">
      <c r="A27" s="68" t="s">
        <v>40</v>
      </c>
      <c r="B27" s="79">
        <v>68727</v>
      </c>
      <c r="C27" s="79">
        <v>20344.318000000003</v>
      </c>
      <c r="D27" s="79">
        <v>65878</v>
      </c>
      <c r="E27" s="79">
        <v>19450.558000000001</v>
      </c>
      <c r="F27" s="80">
        <v>2</v>
      </c>
    </row>
    <row r="28" spans="1:6" x14ac:dyDescent="0.25">
      <c r="A28" s="68" t="s">
        <v>41</v>
      </c>
      <c r="B28" s="79">
        <v>701</v>
      </c>
      <c r="C28" s="79">
        <v>184.84299999999999</v>
      </c>
      <c r="D28" s="79">
        <v>632</v>
      </c>
      <c r="E28" s="79">
        <v>166.46100000000001</v>
      </c>
      <c r="F28" s="80">
        <v>2</v>
      </c>
    </row>
    <row r="29" spans="1:6" x14ac:dyDescent="0.25">
      <c r="A29" s="68" t="s">
        <v>60</v>
      </c>
      <c r="B29" s="79">
        <v>5062</v>
      </c>
      <c r="C29" s="79">
        <v>1160.5120000000002</v>
      </c>
      <c r="D29" s="79">
        <v>3573</v>
      </c>
      <c r="E29" s="79">
        <v>801.03099999999995</v>
      </c>
      <c r="F29" s="80">
        <v>2</v>
      </c>
    </row>
    <row r="30" spans="1:6" x14ac:dyDescent="0.25">
      <c r="A30" s="70">
        <v>2</v>
      </c>
      <c r="B30" s="81">
        <f>SUM(B19:B29)</f>
        <v>130663</v>
      </c>
      <c r="C30" s="81">
        <f>SUM(C19:C29)</f>
        <v>37698.311000000009</v>
      </c>
      <c r="D30" s="81">
        <f>SUM(D19:D29)</f>
        <v>100527</v>
      </c>
      <c r="E30" s="81">
        <f>SUM(E19:E29)</f>
        <v>27599.632999999998</v>
      </c>
      <c r="F30" s="80"/>
    </row>
    <row r="31" spans="1:6" x14ac:dyDescent="0.25">
      <c r="A31" s="70"/>
      <c r="B31" s="81"/>
      <c r="C31" s="81"/>
      <c r="D31" s="81"/>
      <c r="E31" s="81"/>
      <c r="F31" s="80"/>
    </row>
    <row r="32" spans="1:6" x14ac:dyDescent="0.25">
      <c r="A32" s="68" t="s">
        <v>14</v>
      </c>
      <c r="B32" s="79">
        <v>242</v>
      </c>
      <c r="C32" s="79">
        <v>33.965000000000003</v>
      </c>
      <c r="D32" s="79">
        <v>204</v>
      </c>
      <c r="E32" s="79">
        <v>29.294</v>
      </c>
      <c r="F32" s="80"/>
    </row>
    <row r="33" spans="1:6" x14ac:dyDescent="0.25">
      <c r="A33" s="68" t="s">
        <v>17</v>
      </c>
      <c r="B33" s="79">
        <v>4227</v>
      </c>
      <c r="C33" s="79">
        <v>64.061999999999998</v>
      </c>
      <c r="D33" s="79">
        <v>4084</v>
      </c>
      <c r="E33" s="79">
        <v>61.655000000000001</v>
      </c>
      <c r="F33" s="80">
        <v>3</v>
      </c>
    </row>
    <row r="34" spans="1:6" x14ac:dyDescent="0.25">
      <c r="A34" s="72" t="s">
        <v>21</v>
      </c>
      <c r="B34" s="79">
        <v>8783</v>
      </c>
      <c r="C34" s="79">
        <v>0</v>
      </c>
      <c r="D34" s="79">
        <v>8459</v>
      </c>
      <c r="E34" s="79">
        <v>0</v>
      </c>
      <c r="F34" s="80">
        <v>3</v>
      </c>
    </row>
    <row r="35" spans="1:6" x14ac:dyDescent="0.25">
      <c r="A35" s="68" t="s">
        <v>28</v>
      </c>
      <c r="B35" s="79">
        <v>33059</v>
      </c>
      <c r="C35" s="79">
        <v>1582.8780000000002</v>
      </c>
      <c r="D35" s="79">
        <v>31964</v>
      </c>
      <c r="E35" s="79">
        <v>1527.31</v>
      </c>
      <c r="F35" s="80">
        <v>3</v>
      </c>
    </row>
    <row r="36" spans="1:6" x14ac:dyDescent="0.25">
      <c r="A36" s="68" t="s">
        <v>39</v>
      </c>
      <c r="B36" s="79">
        <v>76</v>
      </c>
      <c r="C36" s="79">
        <v>1.9229999999999998</v>
      </c>
      <c r="D36" s="79">
        <v>65</v>
      </c>
      <c r="E36" s="79">
        <v>1.6289999999999998</v>
      </c>
      <c r="F36" s="80">
        <v>3</v>
      </c>
    </row>
    <row r="37" spans="1:6" x14ac:dyDescent="0.25">
      <c r="A37" s="68" t="s">
        <v>47</v>
      </c>
      <c r="B37" s="79">
        <v>7729</v>
      </c>
      <c r="C37" s="79">
        <v>1465.3340000000001</v>
      </c>
      <c r="D37" s="79">
        <v>2919</v>
      </c>
      <c r="E37" s="79">
        <v>505.09599999999995</v>
      </c>
      <c r="F37" s="80">
        <v>3</v>
      </c>
    </row>
    <row r="38" spans="1:6" x14ac:dyDescent="0.25">
      <c r="A38" s="68" t="s">
        <v>48</v>
      </c>
      <c r="B38" s="79">
        <v>586</v>
      </c>
      <c r="C38" s="79">
        <v>26.631</v>
      </c>
      <c r="D38" s="79">
        <v>559</v>
      </c>
      <c r="E38" s="79">
        <v>25.361000000000001</v>
      </c>
      <c r="F38" s="80">
        <v>3</v>
      </c>
    </row>
    <row r="39" spans="1:6" x14ac:dyDescent="0.25">
      <c r="A39" s="68" t="s">
        <v>49</v>
      </c>
      <c r="B39" s="79">
        <v>15715</v>
      </c>
      <c r="C39" s="79">
        <v>259.97000000000003</v>
      </c>
      <c r="D39" s="79">
        <v>9730</v>
      </c>
      <c r="E39" s="79">
        <v>154.79900000000001</v>
      </c>
      <c r="F39" s="80">
        <v>3</v>
      </c>
    </row>
    <row r="40" spans="1:6" x14ac:dyDescent="0.25">
      <c r="A40" s="68">
        <v>3</v>
      </c>
      <c r="B40" s="81">
        <f>SUM(B32:B39)</f>
        <v>70417</v>
      </c>
      <c r="C40" s="81">
        <f>SUM(C32:C39)</f>
        <v>3434.7629999999999</v>
      </c>
      <c r="D40" s="81">
        <f>SUM(D32:D39)</f>
        <v>57984</v>
      </c>
      <c r="E40" s="81">
        <f>SUM(E32:E39)</f>
        <v>2305.1439999999998</v>
      </c>
      <c r="F40" s="80"/>
    </row>
    <row r="41" spans="1:6" x14ac:dyDescent="0.25">
      <c r="A41" s="68"/>
      <c r="B41" s="79"/>
      <c r="C41" s="81"/>
      <c r="D41" s="81"/>
      <c r="E41" s="81"/>
      <c r="F41" s="80"/>
    </row>
    <row r="42" spans="1:6" x14ac:dyDescent="0.25">
      <c r="A42" s="82" t="s">
        <v>12</v>
      </c>
      <c r="B42" s="83">
        <v>282989</v>
      </c>
      <c r="C42" s="83">
        <v>117439.51500000001</v>
      </c>
      <c r="D42" s="83">
        <v>237111</v>
      </c>
      <c r="E42" s="83">
        <v>103177.29400000002</v>
      </c>
      <c r="F42" s="84"/>
    </row>
    <row r="43" spans="1:6" x14ac:dyDescent="0.25">
      <c r="A43" s="67" t="s">
        <v>1147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List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Company>City University London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Macfarlane</dc:creator>
  <cp:lastModifiedBy>City University London</cp:lastModifiedBy>
  <cp:lastPrinted>2015-07-22T14:30:00Z</cp:lastPrinted>
  <dcterms:created xsi:type="dcterms:W3CDTF">2014-07-14T04:42:09Z</dcterms:created>
  <dcterms:modified xsi:type="dcterms:W3CDTF">2015-07-22T14:31:46Z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